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احصائي 0942\"/>
    </mc:Choice>
  </mc:AlternateContent>
  <bookViews>
    <workbookView showHorizontalScroll="0" showVerticalScroll="0" showSheetTabs="0" xWindow="0" yWindow="0" windowWidth="12105" windowHeight="10455"/>
  </bookViews>
  <sheets>
    <sheet name="قسم ثامن تجارة مستلزمات543-583" sheetId="1" r:id="rId1"/>
  </sheets>
  <calcPr calcId="162913"/>
</workbook>
</file>

<file path=xl/calcChain.xml><?xml version="1.0" encoding="utf-8"?>
<calcChain xmlns="http://schemas.openxmlformats.org/spreadsheetml/2006/main">
  <c r="J1109" i="1" l="1"/>
  <c r="I1100" i="1"/>
  <c r="I1109" i="1" s="1"/>
  <c r="I1274" i="1"/>
  <c r="J1274" i="1"/>
  <c r="I1079" i="1"/>
  <c r="I1049" i="1"/>
  <c r="I1142" i="1"/>
  <c r="I1147" i="1" s="1"/>
  <c r="I1211" i="1"/>
  <c r="I1222" i="1"/>
  <c r="I1244" i="1"/>
  <c r="I1009" i="1"/>
  <c r="I863" i="1"/>
  <c r="I800" i="1"/>
  <c r="I677" i="1"/>
  <c r="I613" i="1"/>
  <c r="I521" i="1"/>
  <c r="I491" i="1"/>
  <c r="I370" i="1"/>
  <c r="I337" i="1"/>
  <c r="J337" i="1"/>
  <c r="I261" i="1"/>
  <c r="I256" i="1"/>
  <c r="I243" i="1"/>
  <c r="I226" i="1"/>
  <c r="I199" i="1"/>
  <c r="I139" i="1"/>
  <c r="I90" i="1"/>
  <c r="I87" i="1"/>
  <c r="I86" i="1"/>
  <c r="I82" i="1"/>
  <c r="I80" i="1"/>
  <c r="I79" i="1"/>
  <c r="I77" i="1"/>
  <c r="I75" i="1"/>
  <c r="I73" i="1"/>
  <c r="I60" i="1"/>
  <c r="I56" i="1"/>
  <c r="I52" i="1"/>
  <c r="I43" i="1"/>
  <c r="J30" i="1"/>
  <c r="I121" i="1" l="1"/>
  <c r="I122" i="1" s="1"/>
  <c r="H1274" i="1"/>
  <c r="G1274" i="1"/>
  <c r="H1244" i="1"/>
  <c r="G1244" i="1"/>
  <c r="H1211" i="1"/>
  <c r="G1211" i="1"/>
  <c r="H1181" i="1"/>
  <c r="G1181" i="1"/>
  <c r="H1147" i="1"/>
  <c r="G1142" i="1"/>
  <c r="G1137" i="1"/>
  <c r="G1129" i="1"/>
  <c r="H1109" i="1"/>
  <c r="G1109" i="1"/>
  <c r="H1049" i="1"/>
  <c r="G1044" i="1"/>
  <c r="G1036" i="1"/>
  <c r="G1031" i="1"/>
  <c r="G1030" i="1"/>
  <c r="G1028" i="1"/>
  <c r="H1018" i="1"/>
  <c r="G1017" i="1"/>
  <c r="G1007" i="1"/>
  <c r="I1007" i="1" s="1"/>
  <c r="G1005" i="1"/>
  <c r="I1005" i="1" s="1"/>
  <c r="G997" i="1"/>
  <c r="H987" i="1"/>
  <c r="G982" i="1"/>
  <c r="G979" i="1"/>
  <c r="G976" i="1"/>
  <c r="G974" i="1"/>
  <c r="G973" i="1"/>
  <c r="G969" i="1"/>
  <c r="G968" i="1"/>
  <c r="G966" i="1"/>
  <c r="H956" i="1"/>
  <c r="G956" i="1"/>
  <c r="H926" i="1"/>
  <c r="G926" i="1"/>
  <c r="H896" i="1"/>
  <c r="G896" i="1"/>
  <c r="H863" i="1"/>
  <c r="G863" i="1"/>
  <c r="H833" i="1"/>
  <c r="G833" i="1"/>
  <c r="H800" i="1"/>
  <c r="G800" i="1"/>
  <c r="H770" i="1"/>
  <c r="G770" i="1"/>
  <c r="H740" i="1"/>
  <c r="G740" i="1"/>
  <c r="H710" i="1"/>
  <c r="G710" i="1"/>
  <c r="H677" i="1"/>
  <c r="G677" i="1"/>
  <c r="H646" i="1"/>
  <c r="G646" i="1"/>
  <c r="H613" i="1"/>
  <c r="G613" i="1"/>
  <c r="H583" i="1"/>
  <c r="G579" i="1"/>
  <c r="G583" i="1" s="1"/>
  <c r="H553" i="1"/>
  <c r="G553" i="1"/>
  <c r="H521" i="1"/>
  <c r="G511" i="1"/>
  <c r="G508" i="1"/>
  <c r="H491" i="1"/>
  <c r="G487" i="1"/>
  <c r="G478" i="1"/>
  <c r="H460" i="1"/>
  <c r="G460" i="1"/>
  <c r="H430" i="1"/>
  <c r="G411" i="1"/>
  <c r="G430" i="1" s="1"/>
  <c r="H400" i="1"/>
  <c r="G396" i="1"/>
  <c r="G400" i="1" s="1"/>
  <c r="H370" i="1"/>
  <c r="G366" i="1"/>
  <c r="G359" i="1"/>
  <c r="H337" i="1"/>
  <c r="G333" i="1"/>
  <c r="G337" i="1" s="1"/>
  <c r="H307" i="1"/>
  <c r="G306" i="1"/>
  <c r="G302" i="1"/>
  <c r="G297" i="1"/>
  <c r="G293" i="1"/>
  <c r="G291" i="1"/>
  <c r="I291" i="1" s="1"/>
  <c r="G289" i="1"/>
  <c r="I289" i="1" s="1"/>
  <c r="G288" i="1"/>
  <c r="H277" i="1"/>
  <c r="G273" i="1"/>
  <c r="I273" i="1" s="1"/>
  <c r="G272" i="1"/>
  <c r="I272" i="1" s="1"/>
  <c r="G268" i="1"/>
  <c r="I268" i="1" s="1"/>
  <c r="G267" i="1"/>
  <c r="G266" i="1"/>
  <c r="G265" i="1"/>
  <c r="I265" i="1" s="1"/>
  <c r="G264" i="1"/>
  <c r="G263" i="1"/>
  <c r="I263" i="1" s="1"/>
  <c r="G259" i="1"/>
  <c r="I259" i="1" s="1"/>
  <c r="G258" i="1"/>
  <c r="G255" i="1"/>
  <c r="I255" i="1" s="1"/>
  <c r="H247" i="1"/>
  <c r="G246" i="1"/>
  <c r="I246" i="1" s="1"/>
  <c r="G242" i="1"/>
  <c r="I242" i="1" s="1"/>
  <c r="G238" i="1"/>
  <c r="G237" i="1"/>
  <c r="G236" i="1"/>
  <c r="I236" i="1" s="1"/>
  <c r="G235" i="1"/>
  <c r="I235" i="1" s="1"/>
  <c r="G233" i="1"/>
  <c r="I233" i="1" s="1"/>
  <c r="G231" i="1"/>
  <c r="I231" i="1" s="1"/>
  <c r="G229" i="1"/>
  <c r="I229" i="1" s="1"/>
  <c r="G228" i="1"/>
  <c r="H215" i="1"/>
  <c r="G214" i="1"/>
  <c r="G206" i="1"/>
  <c r="I206" i="1" s="1"/>
  <c r="G205" i="1"/>
  <c r="G204" i="1"/>
  <c r="I204" i="1" s="1"/>
  <c r="G203" i="1"/>
  <c r="G202" i="1"/>
  <c r="G201" i="1"/>
  <c r="I201" i="1" s="1"/>
  <c r="G197" i="1"/>
  <c r="G196" i="1"/>
  <c r="H185" i="1"/>
  <c r="C185" i="1"/>
  <c r="G184" i="1"/>
  <c r="G175" i="1"/>
  <c r="G174" i="1"/>
  <c r="G171" i="1"/>
  <c r="G169" i="1"/>
  <c r="G167" i="1"/>
  <c r="I153" i="1"/>
  <c r="E122" i="1"/>
  <c r="I91" i="1"/>
  <c r="F61" i="1"/>
  <c r="G57" i="1"/>
  <c r="I57" i="1" s="1"/>
  <c r="E56" i="1"/>
  <c r="E52" i="1"/>
  <c r="E51" i="1"/>
  <c r="G51" i="1" s="1"/>
  <c r="G50" i="1"/>
  <c r="E49" i="1"/>
  <c r="G49" i="1" s="1"/>
  <c r="I49" i="1" s="1"/>
  <c r="E47" i="1"/>
  <c r="G47" i="1" s="1"/>
  <c r="I47" i="1" s="1"/>
  <c r="E45" i="1"/>
  <c r="G45" i="1" s="1"/>
  <c r="I45" i="1" s="1"/>
  <c r="C44" i="1"/>
  <c r="C61" i="1" s="1"/>
  <c r="E42" i="1"/>
  <c r="G29" i="1"/>
  <c r="G25" i="1"/>
  <c r="G20" i="1"/>
  <c r="G16" i="1"/>
  <c r="G12" i="1"/>
  <c r="G11" i="1"/>
  <c r="I1018" i="1" l="1"/>
  <c r="I987" i="1"/>
  <c r="G521" i="1"/>
  <c r="G370" i="1"/>
  <c r="I277" i="1"/>
  <c r="I307" i="1"/>
  <c r="I247" i="1"/>
  <c r="I215" i="1"/>
  <c r="G185" i="1"/>
  <c r="G1018" i="1"/>
  <c r="I61" i="1"/>
  <c r="G215" i="1"/>
  <c r="G987" i="1"/>
  <c r="G1147" i="1"/>
  <c r="G307" i="1"/>
  <c r="E61" i="1"/>
  <c r="G61" i="1" s="1"/>
  <c r="G247" i="1"/>
  <c r="G277" i="1"/>
  <c r="G491" i="1"/>
  <c r="G30" i="1"/>
  <c r="G1049" i="1"/>
</calcChain>
</file>

<file path=xl/sharedStrings.xml><?xml version="1.0" encoding="utf-8"?>
<sst xmlns="http://schemas.openxmlformats.org/spreadsheetml/2006/main" count="2917" uniqueCount="230">
  <si>
    <t>الدولة</t>
  </si>
  <si>
    <t>COUNTRY</t>
  </si>
  <si>
    <t>الكمية</t>
  </si>
  <si>
    <t>قيمة</t>
  </si>
  <si>
    <t>Q.</t>
  </si>
  <si>
    <t>V.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</si>
  <si>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</si>
  <si>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</si>
  <si>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</si>
  <si>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</si>
  <si>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</si>
  <si>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</si>
  <si>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</si>
  <si>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</si>
  <si>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</si>
  <si>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</si>
  <si>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</si>
  <si>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</si>
  <si>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</si>
  <si>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</si>
  <si>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</si>
  <si>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</si>
  <si>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</si>
  <si>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</si>
  <si>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</si>
  <si>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</si>
  <si>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</si>
  <si>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</si>
  <si>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</si>
  <si>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</si>
  <si>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</si>
  <si>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</si>
  <si>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</si>
  <si>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</si>
  <si>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</si>
  <si>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</si>
  <si>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</si>
  <si>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</si>
  <si>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</si>
  <si>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Table (568)</t>
  </si>
  <si>
    <t>Table (569)</t>
  </si>
  <si>
    <t>جدول (570)</t>
  </si>
  <si>
    <t>Table (570)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</si>
  <si>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</si>
  <si>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</si>
  <si>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</si>
  <si>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</si>
  <si>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FUNGICIDES IMPORTS</t>
  </si>
  <si>
    <t>الواردات من مبيدات الأعشاب</t>
  </si>
  <si>
    <t>HERBICIDES IMPORTS</t>
  </si>
  <si>
    <t xml:space="preserve">Antiseptics Imports 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</si>
  <si>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</si>
  <si>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</si>
  <si>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</si>
  <si>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</si>
  <si>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</si>
  <si>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</si>
  <si>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</si>
  <si>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</si>
  <si>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</si>
  <si>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</si>
  <si>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</si>
  <si>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</si>
  <si>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 xml:space="preserve">واردات  آلات صناعة العصائر </t>
  </si>
  <si>
    <t>Brooders and Other Poultry Farm Machinery Imports</t>
  </si>
  <si>
    <t>واردات آلات واجهزة مزارع الدواجن وأجهزة زراعية أخري</t>
  </si>
  <si>
    <t>واردات آلات تحضير وصناعة الأغذية والمشروبات</t>
  </si>
  <si>
    <t>Presses, crushers and similar machinery used in the manufacture of wine, cider, fruit juices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</si>
  <si>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</si>
  <si>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</si>
  <si>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</si>
  <si>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</si>
  <si>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</si>
  <si>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</si>
  <si>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</si>
  <si>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</si>
  <si>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</si>
  <si>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 xml:space="preserve"> DAIRY MACHINERY Exports 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</si>
  <si>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</si>
  <si>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</si>
  <si>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</si>
  <si>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</si>
  <si>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</si>
  <si>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</si>
  <si>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</si>
  <si>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</si>
  <si>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</si>
  <si>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</si>
  <si>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</si>
  <si>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</si>
  <si>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 xml:space="preserve">Pesticides Exports 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</si>
  <si>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</si>
  <si>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</si>
  <si>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</si>
  <si>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</si>
  <si>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</si>
  <si>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</si>
  <si>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</si>
  <si>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</si>
  <si>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</si>
  <si>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</si>
  <si>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</si>
  <si>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 xml:space="preserve"> واردات الأسمدة الحيوانية والنباتية</t>
  </si>
  <si>
    <t xml:space="preserve"> Animal and Plant Fertilizers Imports</t>
  </si>
  <si>
    <t>الصادرات من الاسمدة الازوتية</t>
  </si>
  <si>
    <t xml:space="preserve"> NITROGEN FERTILIZER (N) EXPORTS</t>
  </si>
  <si>
    <t xml:space="preserve"> PHOSPHATE FERTILIZERS (P) EXPORTS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</si>
  <si>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</si>
  <si>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</si>
  <si>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</si>
  <si>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</si>
  <si>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</si>
  <si>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 Animal and Plant Fertilizers Exports </t>
  </si>
  <si>
    <t xml:space="preserve">واردات آلات زراعية أخرى وأجزائها   </t>
  </si>
  <si>
    <t xml:space="preserve">صادرات آلات زراعية أخرى وأجزائها   </t>
  </si>
  <si>
    <t>الوطن العربي</t>
  </si>
  <si>
    <t>العالم</t>
  </si>
  <si>
    <t>World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</si>
  <si>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</si>
  <si>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</si>
  <si>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</si>
  <si>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</si>
  <si>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</si>
  <si>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</si>
  <si>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</si>
  <si>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</si>
  <si>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</si>
  <si>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</si>
  <si>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</si>
  <si>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</si>
  <si>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</si>
  <si>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</si>
  <si>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</si>
  <si>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</si>
  <si>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</si>
  <si>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</si>
  <si>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</si>
  <si>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</si>
  <si>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</si>
  <si>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</si>
  <si>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</si>
  <si>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</si>
  <si>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</si>
  <si>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</si>
  <si>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</si>
  <si>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</si>
  <si>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</si>
  <si>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</si>
  <si>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</si>
  <si>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</si>
  <si>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</si>
  <si>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</si>
  <si>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</si>
  <si>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</si>
  <si>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</si>
  <si>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</si>
  <si>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</si>
  <si>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</si>
  <si>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</si>
  <si>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>Jordan </t>
  </si>
  <si>
    <t>Syrian Arab Republic</t>
  </si>
  <si>
    <t>Arab Countries Aggregation</t>
  </si>
  <si>
    <t>United Arab Emirates </t>
  </si>
  <si>
    <t>Tunisia </t>
  </si>
  <si>
    <t>Algeria </t>
  </si>
  <si>
    <t>Bahrain </t>
  </si>
  <si>
    <t>Comoros </t>
  </si>
  <si>
    <t>Oman </t>
  </si>
  <si>
    <t>Qatar </t>
  </si>
  <si>
    <t>Saudi Arabia </t>
  </si>
  <si>
    <t>Sudan </t>
  </si>
  <si>
    <t>Kuwait </t>
  </si>
  <si>
    <t>Lebanon </t>
  </si>
  <si>
    <t>Egypt </t>
  </si>
  <si>
    <t>Morocco </t>
  </si>
  <si>
    <t>Mauritania </t>
  </si>
  <si>
    <t xml:space="preserve"> </t>
  </si>
  <si>
    <t>Palestine, State of </t>
  </si>
  <si>
    <t>Libya, State of </t>
  </si>
  <si>
    <t xml:space="preserve">       Agricultural, horticultural or forestry machinery for soil preparation or cultivation Imports</t>
  </si>
  <si>
    <t>جدول (543)</t>
  </si>
  <si>
    <t>Table (543)</t>
  </si>
  <si>
    <t>Table (544)</t>
  </si>
  <si>
    <t>Table (545)</t>
  </si>
  <si>
    <t>Table (546)</t>
  </si>
  <si>
    <t>Table (547)</t>
  </si>
  <si>
    <t>Table (548)</t>
  </si>
  <si>
    <t>Table (549)</t>
  </si>
  <si>
    <t>Table (550)</t>
  </si>
  <si>
    <t>Table (551)</t>
  </si>
  <si>
    <t>Table (552)</t>
  </si>
  <si>
    <t>Table (553)</t>
  </si>
  <si>
    <t>Table (554)</t>
  </si>
  <si>
    <t>Table (555)</t>
  </si>
  <si>
    <t>Table (556)</t>
  </si>
  <si>
    <t>Table (557)</t>
  </si>
  <si>
    <t>جدول 6883)</t>
  </si>
  <si>
    <t>جدول (557)</t>
  </si>
  <si>
    <t>جدول (556)</t>
  </si>
  <si>
    <t>جدول (555)</t>
  </si>
  <si>
    <t>جدول (554)</t>
  </si>
  <si>
    <t>جدول (553)</t>
  </si>
  <si>
    <t>جدول (552)</t>
  </si>
  <si>
    <t>جدول (551)</t>
  </si>
  <si>
    <t>جدول (550)</t>
  </si>
  <si>
    <t>جدول (549)</t>
  </si>
  <si>
    <t>جدول (548)</t>
  </si>
  <si>
    <t>جدول (547)</t>
  </si>
  <si>
    <t>جدول (546)</t>
  </si>
  <si>
    <t>جدول (545)</t>
  </si>
  <si>
    <t>جدول (544)</t>
  </si>
  <si>
    <t xml:space="preserve">Imports of Machinery, not specified or included elsewhere in this chapter, for the industrial preparation or manufacture of food or drink </t>
  </si>
  <si>
    <t>Other agricultural machineryand parts imports</t>
  </si>
  <si>
    <t xml:space="preserve"> chemical fertilizers ((Composites)) Imports</t>
  </si>
  <si>
    <t>صادرات آلات تنظيف وغربلة الحبوب والبقوليات و الخضر الجافة</t>
  </si>
  <si>
    <t>Exports of Machines for cleaning, sorting or grading seed, grain or dried leguminous and  vegetables</t>
  </si>
  <si>
    <t>Imports of Machines for cleaning, sorting or grading seed, grain or dried leguminous andvegetables</t>
  </si>
  <si>
    <t>واردات آلات تنظيف وغربلة الحبوب و البقولياتوالخضر الجافة</t>
  </si>
  <si>
    <t>الكمية بألف طن</t>
  </si>
  <si>
    <t>الواردات من المبيدات ألفطرية</t>
  </si>
  <si>
    <t>الصادرات من المبيدات ألفطرية</t>
  </si>
  <si>
    <t xml:space="preserve"> الواردات من الاسمدة ألفوسفاتية</t>
  </si>
  <si>
    <t xml:space="preserve"> الصادرات من الاسمدة ألفوسفاتية</t>
  </si>
  <si>
    <t>واردات آلات صناعة الألبان</t>
  </si>
  <si>
    <t>صادرات آلات صناعة الألبان</t>
  </si>
  <si>
    <t>القيمة : مليون  دولار أمريكي  الكمية : ألف وحدة</t>
  </si>
  <si>
    <t xml:space="preserve">القيمة : مليون دولار أمريكي  </t>
  </si>
  <si>
    <t>Libya, State of</t>
  </si>
  <si>
    <t>Algeria</t>
  </si>
  <si>
    <t>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</si>
</sst>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ourier New"/>
      <family val="3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117038483843"/>
        <bgColor rgb="FFFFFFFF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/>
        <bgColor rgb="FF000000"/>
      </patternFill>
    </fill>
    <fill>
      <patternFill patternType="solid">
        <fgColor theme="5" tint="0.79995117038483843"/>
        <bgColor rgb="FFFFFFFF"/>
      </patternFill>
    </fill>
    <fill>
      <patternFill patternType="solid">
        <fgColor theme="5" tint="0.599963377788628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6"/>
        <bgColor rgb="FF000000"/>
      </patternFill>
    </fill>
    <fill>
      <patternFill patternType="solid">
        <fgColor theme="6" tint="0.79995117038483843"/>
        <bgColor rgb="FFFFFFFF"/>
      </patternFill>
    </fill>
    <fill>
      <patternFill patternType="solid">
        <fgColor theme="6" tint="0.59996337778862885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/>
        <bgColor rgb="FF000000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7" tint="0.59996337778862885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43"/>
        <bgColor rgb="FFFFFFFF"/>
      </patternFill>
    </fill>
    <fill>
      <patternFill patternType="solid">
        <fgColor theme="8" tint="0.59996337778862885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/>
        <bgColor rgb="FF000000"/>
      </patternFill>
    </fill>
    <fill>
      <patternFill patternType="solid">
        <fgColor theme="9" tint="0.79995117038483843"/>
        <bgColor rgb="FFFFFFFF"/>
      </patternFill>
    </fill>
    <fill>
      <patternFill patternType="solid">
        <fgColor theme="9" tint="0.599963377788628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0" borderId="20">
      <alignment horizontal="right" vertical="center" indent="1"/>
    </xf>
    <xf numFmtId="0" fontId="1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97">
    <xf numFmtId="0" fontId="0" fillId="0" borderId="0" xfId="0" applyAlignment="1"/>
    <xf numFmtId="0" fontId="18" fillId="0" borderId="12" xfId="0" applyFont="1" applyBorder="1" applyAlignment="1">
      <alignment horizontal="center" wrapText="1" readingOrder="2"/>
    </xf>
    <xf numFmtId="0" fontId="18" fillId="0" borderId="0" xfId="0" applyFont="1" applyAlignment="1">
      <alignment vertical="top" wrapText="1" readingOrder="2"/>
    </xf>
    <xf numFmtId="0" fontId="18" fillId="0" borderId="0" xfId="0" applyFont="1" applyAlignment="1">
      <alignment vertical="top" wrapText="1" readingOrder="1"/>
    </xf>
    <xf numFmtId="0" fontId="21" fillId="0" borderId="0" xfId="0" applyFont="1" applyAlignment="1">
      <alignment horizontal="right" readingOrder="2"/>
    </xf>
    <xf numFmtId="0" fontId="22" fillId="0" borderId="0" xfId="0" applyFont="1" applyAlignment="1"/>
    <xf numFmtId="0" fontId="18" fillId="0" borderId="0" xfId="0" applyFont="1" applyAlignment="1">
      <alignment horizontal="right" vertical="top" wrapText="1" readingOrder="2"/>
    </xf>
    <xf numFmtId="0" fontId="18" fillId="0" borderId="12" xfId="0" applyFont="1" applyBorder="1" applyAlignment="1">
      <alignment horizontal="center" readingOrder="2"/>
    </xf>
    <xf numFmtId="0" fontId="18" fillId="0" borderId="15" xfId="0" applyFont="1" applyBorder="1" applyAlignment="1">
      <alignment horizontal="center" readingOrder="2"/>
    </xf>
    <xf numFmtId="0" fontId="18" fillId="0" borderId="13" xfId="0" applyFont="1" applyBorder="1" applyAlignment="1">
      <alignment horizontal="center" readingOrder="1"/>
    </xf>
    <xf numFmtId="0" fontId="22" fillId="0" borderId="0" xfId="0" applyFont="1" applyAlignment="1">
      <alignment wrapText="1"/>
    </xf>
    <xf numFmtId="0" fontId="18" fillId="0" borderId="17" xfId="0" applyFont="1" applyBorder="1" applyAlignment="1">
      <alignment vertical="top" wrapText="1" readingOrder="2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2" fontId="18" fillId="0" borderId="13" xfId="0" applyNumberFormat="1" applyFont="1" applyBorder="1" applyAlignment="1">
      <alignment horizontal="center" wrapText="1" readingOrder="2"/>
    </xf>
    <xf numFmtId="0" fontId="18" fillId="0" borderId="0" xfId="0" applyFont="1" applyAlignment="1">
      <alignment horizontal="center" wrapText="1" readingOrder="2"/>
    </xf>
    <xf numFmtId="0" fontId="18" fillId="0" borderId="0" xfId="0" applyFont="1" applyAlignment="1">
      <alignment wrapText="1" readingOrder="2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 readingOrder="2"/>
    </xf>
    <xf numFmtId="0" fontId="18" fillId="0" borderId="0" xfId="0" applyFont="1" applyAlignment="1">
      <alignment wrapText="1"/>
    </xf>
    <xf numFmtId="0" fontId="18" fillId="0" borderId="0" xfId="0" applyFont="1" applyAlignment="1">
      <alignment readingOrder="1"/>
    </xf>
    <xf numFmtId="0" fontId="18" fillId="0" borderId="11" xfId="0" applyFont="1" applyBorder="1" applyAlignment="1">
      <alignment vertical="top" wrapText="1" readingOrder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1"/>
    </xf>
    <xf numFmtId="0" fontId="25" fillId="0" borderId="0" xfId="0" applyFont="1" applyAlignment="1"/>
    <xf numFmtId="0" fontId="18" fillId="0" borderId="0" xfId="0" applyFont="1" applyAlignment="1">
      <alignment vertical="top" readingOrder="2"/>
    </xf>
    <xf numFmtId="2" fontId="26" fillId="0" borderId="13" xfId="0" applyNumberFormat="1" applyFont="1" applyBorder="1" applyAlignment="1">
      <alignment horizontal="center" wrapText="1" readingOrder="2"/>
    </xf>
    <xf numFmtId="0" fontId="26" fillId="0" borderId="21" xfId="0" applyFont="1" applyBorder="1" applyAlignment="1">
      <alignment horizontal="center" readingOrder="2"/>
    </xf>
    <xf numFmtId="3" fontId="27" fillId="0" borderId="21" xfId="0" applyNumberFormat="1" applyFont="1" applyBorder="1" applyAlignment="1">
      <alignment horizontal="center" vertical="center" readingOrder="2"/>
    </xf>
    <xf numFmtId="0" fontId="26" fillId="0" borderId="12" xfId="0" applyFont="1" applyBorder="1" applyAlignment="1">
      <alignment horizontal="center" readingOrder="2"/>
    </xf>
    <xf numFmtId="164" fontId="26" fillId="0" borderId="13" xfId="0" applyNumberFormat="1" applyFont="1" applyBorder="1" applyAlignment="1">
      <alignment horizontal="center" wrapText="1" readingOrder="2"/>
    </xf>
    <xf numFmtId="0" fontId="26" fillId="0" borderId="12" xfId="0" applyFont="1" applyBorder="1" applyAlignment="1">
      <alignment horizontal="center" wrapText="1" readingOrder="2"/>
    </xf>
    <xf numFmtId="0" fontId="26" fillId="0" borderId="0" xfId="0" applyFont="1" applyAlignment="1">
      <alignment horizontal="center" readingOrder="2"/>
    </xf>
    <xf numFmtId="164" fontId="26" fillId="0" borderId="0" xfId="0" applyNumberFormat="1" applyFont="1" applyAlignment="1">
      <alignment horizontal="center" wrapText="1" readingOrder="2"/>
    </xf>
    <xf numFmtId="3" fontId="27" fillId="0" borderId="0" xfId="0" applyNumberFormat="1" applyFont="1" applyAlignment="1">
      <alignment horizontal="center" vertical="center" readingOrder="2"/>
    </xf>
    <xf numFmtId="0" fontId="18" fillId="33" borderId="0" xfId="0" applyFont="1" applyFill="1" applyAlignment="1">
      <alignment vertical="top" wrapText="1"/>
    </xf>
    <xf numFmtId="0" fontId="21" fillId="34" borderId="0" xfId="0" applyFont="1" applyFill="1" applyAlignment="1">
      <alignment horizontal="right" readingOrder="2"/>
    </xf>
    <xf numFmtId="0" fontId="22" fillId="34" borderId="0" xfId="0" applyFont="1" applyFill="1" applyAlignment="1"/>
    <xf numFmtId="0" fontId="18" fillId="34" borderId="0" xfId="0" applyFont="1" applyFill="1" applyAlignment="1">
      <alignment vertical="top" wrapText="1"/>
    </xf>
    <xf numFmtId="0" fontId="18" fillId="34" borderId="0" xfId="0" applyFont="1" applyFill="1" applyAlignment="1">
      <alignment vertical="top" wrapText="1" readingOrder="2"/>
    </xf>
    <xf numFmtId="0" fontId="18" fillId="34" borderId="0" xfId="0" applyFont="1" applyFill="1" applyAlignment="1">
      <alignment horizontal="right" vertical="top" wrapText="1" readingOrder="2"/>
    </xf>
    <xf numFmtId="0" fontId="18" fillId="34" borderId="0" xfId="0" applyFont="1" applyFill="1" applyAlignment="1">
      <alignment horizontal="left" wrapText="1" readingOrder="2"/>
    </xf>
    <xf numFmtId="0" fontId="18" fillId="34" borderId="0" xfId="0" applyFont="1" applyFill="1" applyAlignment="1">
      <alignment horizontal="left" wrapText="1"/>
    </xf>
    <xf numFmtId="0" fontId="18" fillId="0" borderId="14" xfId="0" applyFont="1" applyBorder="1" applyAlignment="1">
      <alignment horizontal="center" readingOrder="2"/>
    </xf>
    <xf numFmtId="0" fontId="18" fillId="0" borderId="10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2" fontId="18" fillId="0" borderId="16" xfId="0" applyNumberFormat="1" applyFont="1" applyBorder="1" applyAlignment="1">
      <alignment horizontal="center" wrapText="1" readingOrder="2"/>
    </xf>
    <xf numFmtId="0" fontId="18" fillId="0" borderId="10" xfId="0" applyFont="1" applyBorder="1" applyAlignment="1">
      <alignment horizontal="center" wrapText="1" readingOrder="2"/>
    </xf>
    <xf numFmtId="0" fontId="26" fillId="0" borderId="28" xfId="0" applyFont="1" applyBorder="1" applyAlignment="1">
      <alignment horizontal="center" readingOrder="2"/>
    </xf>
    <xf numFmtId="2" fontId="26" fillId="0" borderId="29" xfId="0" applyNumberFormat="1" applyFont="1" applyBorder="1" applyAlignment="1">
      <alignment horizontal="center" wrapText="1" readingOrder="2"/>
    </xf>
    <xf numFmtId="0" fontId="26" fillId="0" borderId="30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vertical="center" readingOrder="2"/>
    </xf>
    <xf numFmtId="0" fontId="18" fillId="0" borderId="16" xfId="0" applyFont="1" applyBorder="1" applyAlignment="1">
      <alignment horizontal="center" vertical="center" readingOrder="2"/>
    </xf>
    <xf numFmtId="0" fontId="18" fillId="0" borderId="13" xfId="0" applyFont="1" applyBorder="1" applyAlignment="1">
      <alignment horizontal="center" vertical="center" readingOrder="2"/>
    </xf>
    <xf numFmtId="0" fontId="18" fillId="0" borderId="24" xfId="0" applyFont="1" applyBorder="1" applyAlignment="1">
      <alignment horizontal="center" readingOrder="1"/>
    </xf>
    <xf numFmtId="0" fontId="18" fillId="0" borderId="25" xfId="0" applyFont="1" applyBorder="1" applyAlignment="1">
      <alignment horizontal="center" readingOrder="1"/>
    </xf>
    <xf numFmtId="0" fontId="18" fillId="0" borderId="19" xfId="0" applyFont="1" applyBorder="1" applyAlignment="1">
      <alignment horizontal="center" readingOrder="1"/>
    </xf>
    <xf numFmtId="0" fontId="18" fillId="0" borderId="18" xfId="0" applyFont="1" applyBorder="1" applyAlignment="1">
      <alignment horizontal="center" readingOrder="1"/>
    </xf>
    <xf numFmtId="0" fontId="18" fillId="0" borderId="14" xfId="0" applyFont="1" applyBorder="1" applyAlignment="1">
      <alignment horizontal="center" vertical="center" readingOrder="1"/>
    </xf>
    <xf numFmtId="0" fontId="18" fillId="0" borderId="10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 readingOrder="1"/>
    </xf>
    <xf numFmtId="0" fontId="18" fillId="0" borderId="0" xfId="0" applyFont="1" applyAlignment="1">
      <alignment horizontal="right" vertical="top" wrapText="1" readingOrder="2"/>
    </xf>
    <xf numFmtId="0" fontId="18" fillId="0" borderId="0" xfId="0" applyFont="1" applyAlignment="1">
      <alignment horizontal="center" readingOrder="1"/>
    </xf>
    <xf numFmtId="0" fontId="18" fillId="0" borderId="11" xfId="0" applyFont="1" applyBorder="1" applyAlignment="1">
      <alignment horizontal="right" vertical="top" wrapText="1" readingOrder="2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 readingOrder="1"/>
    </xf>
    <xf numFmtId="0" fontId="18" fillId="0" borderId="11" xfId="0" applyFont="1" applyBorder="1" applyAlignment="1">
      <alignment vertical="top" wrapText="1" readingOrder="2"/>
    </xf>
    <xf numFmtId="0" fontId="18" fillId="0" borderId="0" xfId="0" applyFont="1" applyAlignment="1">
      <alignment horizontal="right" wrapText="1" readingOrder="2"/>
    </xf>
    <xf numFmtId="0" fontId="18" fillId="0" borderId="0" xfId="0" applyFont="1" applyAlignment="1">
      <alignment horizontal="left" wrapText="1" readingOrder="1"/>
    </xf>
    <xf numFmtId="0" fontId="18" fillId="0" borderId="23" xfId="0" applyFont="1" applyBorder="1" applyAlignment="1">
      <alignment horizontal="center" readingOrder="1"/>
    </xf>
    <xf numFmtId="0" fontId="18" fillId="0" borderId="26" xfId="0" applyFont="1" applyBorder="1" applyAlignment="1">
      <alignment horizontal="center" readingOrder="1"/>
    </xf>
    <xf numFmtId="0" fontId="18" fillId="0" borderId="14" xfId="0" applyFont="1" applyBorder="1" applyAlignment="1">
      <alignment horizontal="center" readingOrder="2"/>
    </xf>
    <xf numFmtId="0" fontId="18" fillId="0" borderId="10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2"/>
    </xf>
    <xf numFmtId="0" fontId="18" fillId="0" borderId="14" xfId="0" applyFont="1" applyBorder="1" applyAlignment="1">
      <alignment horizontal="center" readingOrder="1"/>
    </xf>
    <xf numFmtId="0" fontId="18" fillId="0" borderId="10" xfId="0" applyFont="1" applyBorder="1" applyAlignment="1">
      <alignment horizontal="center" readingOrder="1"/>
    </xf>
    <xf numFmtId="0" fontId="18" fillId="0" borderId="12" xfId="0" applyFont="1" applyBorder="1" applyAlignment="1">
      <alignment horizontal="center" readingOrder="1"/>
    </xf>
    <xf numFmtId="0" fontId="18" fillId="0" borderId="0" xfId="0" applyFont="1" applyAlignment="1">
      <alignment horizontal="left" vertical="top" wrapText="1" readingOrder="2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vertical="top" wrapText="1" readingOrder="1"/>
    </xf>
    <xf numFmtId="0" fontId="18" fillId="0" borderId="22" xfId="0" applyFont="1" applyBorder="1" applyAlignment="1">
      <alignment horizontal="center" readingOrder="1"/>
    </xf>
    <xf numFmtId="0" fontId="18" fillId="0" borderId="0" xfId="0" applyFont="1" applyAlignment="1">
      <alignment horizontal="justify" vertical="top" wrapText="1" readingOrder="2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18" fillId="0" borderId="13" xfId="0" applyFont="1" applyBorder="1" applyAlignment="1">
      <alignment horizontal="center" readingOrder="2"/>
    </xf>
    <xf numFmtId="0" fontId="18" fillId="0" borderId="27" xfId="0" applyFont="1" applyBorder="1" applyAlignment="1">
      <alignment horizontal="center" readingOrder="1"/>
    </xf>
    <xf numFmtId="0" fontId="18" fillId="0" borderId="0" xfId="0" applyFont="1" applyAlignment="1">
      <alignment horizontal="center" vertical="top" wrapText="1" readingOrder="1"/>
    </xf>
    <xf numFmtId="0" fontId="18" fillId="0" borderId="14" xfId="0" applyFont="1" applyBorder="1" applyAlignment="1">
      <alignment horizontal="center" vertical="center" readingOrder="2"/>
    </xf>
    <xf numFmtId="0" fontId="18" fillId="0" borderId="10" xfId="0" applyFont="1" applyBorder="1" applyAlignment="1">
      <alignment horizontal="center" vertical="center" readingOrder="2"/>
    </xf>
    <xf numFmtId="0" fontId="18" fillId="0" borderId="12" xfId="0" applyFont="1" applyBorder="1" applyAlignment="1">
      <alignment horizontal="center" vertical="center" readingOrder="2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74"/>
  <sheetViews>
    <sheetView rightToLeft="1" tabSelected="1" topLeftCell="A1277" zoomScale="80" zoomScaleNormal="80" workbookViewId="0">
      <selection activeCell="F1307" sqref="F1307"/>
    </sheetView>
  </sheetViews>
  <sheetFormatPr defaultColWidth="11.85546875" defaultRowHeight="15.75" x14ac:dyDescent="0.25"/>
  <cols>
    <col min="1" max="1" width="11.85546875" style="5" customWidth="1"/>
    <col min="2" max="2" width="20.7109375" style="5" customWidth="1"/>
    <col min="3" max="3" width="19.28515625" style="5" customWidth="1"/>
    <col min="4" max="4" width="16.7109375" style="5" customWidth="1"/>
    <col min="5" max="5" width="14.42578125" style="5" customWidth="1"/>
    <col min="6" max="6" width="14" style="5" customWidth="1"/>
    <col min="7" max="7" width="13.85546875" style="5" customWidth="1"/>
    <col min="8" max="10" width="14.28515625" style="5" customWidth="1"/>
    <col min="11" max="11" width="34.85546875" style="5" customWidth="1"/>
    <col min="12" max="12" width="11.85546875" style="5" customWidth="1"/>
    <col min="13" max="16384" width="11.85546875" style="5"/>
  </cols>
  <sheetData>
    <row r="2" spans="2:15" ht="15.75" customHeight="1" x14ac:dyDescent="0.25">
      <c r="B2" s="68" t="s">
        <v>180</v>
      </c>
      <c r="C2" s="68"/>
      <c r="D2" s="68"/>
      <c r="E2" s="68"/>
      <c r="G2" s="2"/>
      <c r="H2" s="2"/>
      <c r="I2" s="2"/>
      <c r="J2" s="2"/>
      <c r="K2" s="39" t="s">
        <v>181</v>
      </c>
      <c r="M2" s="2"/>
      <c r="N2" s="2"/>
      <c r="O2" s="2"/>
    </row>
    <row r="3" spans="2:15" ht="15.75" customHeight="1" x14ac:dyDescent="0.25">
      <c r="B3" s="68" t="s">
        <v>60</v>
      </c>
      <c r="C3" s="68"/>
      <c r="D3" s="2"/>
      <c r="E3" s="2"/>
      <c r="H3" s="71" t="s">
        <v>61</v>
      </c>
      <c r="I3" s="71"/>
      <c r="J3" s="71"/>
      <c r="K3" s="71"/>
      <c r="M3" s="2"/>
      <c r="N3" s="2"/>
      <c r="O3" s="2"/>
    </row>
    <row r="4" spans="2:15" ht="18" customHeight="1" thickBot="1" x14ac:dyDescent="0.3">
      <c r="B4" s="70" t="s">
        <v>225</v>
      </c>
      <c r="C4" s="70"/>
      <c r="D4" s="70"/>
      <c r="E4" s="86" t="s">
        <v>51</v>
      </c>
      <c r="F4" s="86"/>
      <c r="G4" s="86"/>
      <c r="H4" s="86"/>
      <c r="I4" s="86"/>
      <c r="J4" s="86"/>
      <c r="K4" s="86"/>
      <c r="M4" s="2"/>
      <c r="N4" s="2"/>
      <c r="O4" s="2"/>
    </row>
    <row r="5" spans="2:15" ht="16.5" thickBot="1" x14ac:dyDescent="0.3">
      <c r="B5" s="58" t="s">
        <v>0</v>
      </c>
      <c r="C5" s="63">
        <v>2018</v>
      </c>
      <c r="D5" s="87"/>
      <c r="E5" s="63">
        <v>2019</v>
      </c>
      <c r="F5" s="64"/>
      <c r="G5" s="63">
        <v>2020</v>
      </c>
      <c r="H5" s="64"/>
      <c r="I5" s="63">
        <v>2021</v>
      </c>
      <c r="J5" s="64"/>
      <c r="K5" s="65" t="s">
        <v>1</v>
      </c>
      <c r="M5" s="2"/>
      <c r="N5" s="2"/>
      <c r="O5" s="2"/>
    </row>
    <row r="6" spans="2:15" x14ac:dyDescent="0.25">
      <c r="B6" s="59"/>
      <c r="C6" s="15" t="s">
        <v>2</v>
      </c>
      <c r="D6" s="26" t="s">
        <v>3</v>
      </c>
      <c r="E6" s="15" t="s">
        <v>2</v>
      </c>
      <c r="F6" s="8" t="s">
        <v>3</v>
      </c>
      <c r="G6" s="15" t="s">
        <v>2</v>
      </c>
      <c r="H6" s="8" t="s">
        <v>3</v>
      </c>
      <c r="I6" s="15" t="s">
        <v>2</v>
      </c>
      <c r="J6" s="8" t="s">
        <v>3</v>
      </c>
      <c r="K6" s="66"/>
    </row>
    <row r="7" spans="2:15" ht="16.5" thickBot="1" x14ac:dyDescent="0.3">
      <c r="B7" s="60"/>
      <c r="C7" s="9" t="s">
        <v>52</v>
      </c>
      <c r="D7" s="27" t="s">
        <v>5</v>
      </c>
      <c r="E7" s="9" t="s">
        <v>52</v>
      </c>
      <c r="F7" s="9" t="s">
        <v>5</v>
      </c>
      <c r="G7" s="9" t="s">
        <v>52</v>
      </c>
      <c r="H7" s="9" t="s">
        <v>5</v>
      </c>
      <c r="I7" s="9" t="s">
        <v>52</v>
      </c>
      <c r="J7" s="9" t="s">
        <v>5</v>
      </c>
      <c r="K7" s="67"/>
    </row>
    <row r="8" spans="2:15" ht="16.5" thickBot="1" x14ac:dyDescent="0.3">
      <c r="B8" s="7" t="s">
        <v>6</v>
      </c>
      <c r="C8" s="16">
        <v>802.46129266521405</v>
      </c>
      <c r="D8" s="16">
        <v>12.25</v>
      </c>
      <c r="E8" s="16">
        <v>466.017113144517</v>
      </c>
      <c r="F8" s="16">
        <v>7.1139999999999999</v>
      </c>
      <c r="G8" s="16">
        <v>1.383</v>
      </c>
      <c r="H8" s="16">
        <v>9.8390000000000004</v>
      </c>
      <c r="I8" s="16">
        <v>1.4205303384490291</v>
      </c>
      <c r="J8" s="16">
        <v>10.106</v>
      </c>
      <c r="K8" s="7" t="s">
        <v>159</v>
      </c>
    </row>
    <row r="9" spans="2:15" ht="16.5" thickBot="1" x14ac:dyDescent="0.3">
      <c r="B9" s="7" t="s">
        <v>7</v>
      </c>
      <c r="C9" s="16">
        <v>281</v>
      </c>
      <c r="D9" s="16">
        <v>27.21</v>
      </c>
      <c r="E9" s="16">
        <v>212.77927232635099</v>
      </c>
      <c r="F9" s="16">
        <v>20.603999999999999</v>
      </c>
      <c r="G9" s="16">
        <v>1.6160000000000001</v>
      </c>
      <c r="H9" s="16">
        <v>10.750999999999999</v>
      </c>
      <c r="I9" s="16">
        <v>2.2361856571481726</v>
      </c>
      <c r="J9" s="16">
        <v>14.877000000000001</v>
      </c>
      <c r="K9" s="7" t="s">
        <v>162</v>
      </c>
    </row>
    <row r="10" spans="2:15" ht="16.5" thickBot="1" x14ac:dyDescent="0.3">
      <c r="B10" s="7" t="s">
        <v>8</v>
      </c>
      <c r="C10" s="16">
        <v>9</v>
      </c>
      <c r="D10" s="16">
        <v>0.89</v>
      </c>
      <c r="E10" s="16">
        <v>5.2483146067415696</v>
      </c>
      <c r="F10" s="16">
        <v>0.51900000000000002</v>
      </c>
      <c r="G10" s="16">
        <v>4.1000000000000002E-2</v>
      </c>
      <c r="H10" s="16">
        <v>0.32</v>
      </c>
      <c r="I10" s="16">
        <v>0.53530624999999998</v>
      </c>
      <c r="J10" s="16">
        <v>4.1779999999999999</v>
      </c>
      <c r="K10" s="7" t="s">
        <v>165</v>
      </c>
    </row>
    <row r="11" spans="2:15" ht="16.5" thickBot="1" x14ac:dyDescent="0.3">
      <c r="B11" s="7" t="s">
        <v>9</v>
      </c>
      <c r="C11" s="16">
        <v>56</v>
      </c>
      <c r="D11" s="16">
        <v>6.54</v>
      </c>
      <c r="E11" s="16">
        <v>53.850764525993903</v>
      </c>
      <c r="F11" s="16">
        <v>6.2889999999999997</v>
      </c>
      <c r="G11" s="16">
        <f>E11/F11*H11</f>
        <v>109.75657492354743</v>
      </c>
      <c r="H11" s="16">
        <v>12.818</v>
      </c>
      <c r="I11" s="16">
        <v>138.4415902140673</v>
      </c>
      <c r="J11" s="16">
        <v>16.167999999999999</v>
      </c>
      <c r="K11" s="7" t="s">
        <v>163</v>
      </c>
    </row>
    <row r="12" spans="2:15" ht="16.5" thickBot="1" x14ac:dyDescent="0.3">
      <c r="B12" s="7" t="s">
        <v>10</v>
      </c>
      <c r="C12" s="16">
        <v>127</v>
      </c>
      <c r="D12" s="16">
        <v>12.4</v>
      </c>
      <c r="E12" s="16">
        <v>655.77064516128996</v>
      </c>
      <c r="F12" s="16">
        <v>64.028000000000006</v>
      </c>
      <c r="G12" s="16">
        <f>E12/F12*H12</f>
        <v>391.63112903225777</v>
      </c>
      <c r="H12" s="16">
        <v>38.238</v>
      </c>
      <c r="I12" s="16">
        <v>275.91774193548372</v>
      </c>
      <c r="J12" s="16">
        <v>26.94</v>
      </c>
      <c r="K12" s="7" t="s">
        <v>228</v>
      </c>
    </row>
    <row r="13" spans="2:15" ht="16.5" thickBot="1" x14ac:dyDescent="0.3">
      <c r="B13" s="7" t="s">
        <v>11</v>
      </c>
      <c r="C13" s="16">
        <v>0</v>
      </c>
      <c r="D13" s="16">
        <v>0</v>
      </c>
      <c r="E13" s="16">
        <v>0</v>
      </c>
      <c r="F13" s="16">
        <v>1E-3</v>
      </c>
      <c r="G13" s="16">
        <v>2E-3</v>
      </c>
      <c r="H13" s="16">
        <v>2E-3</v>
      </c>
      <c r="I13" s="16">
        <v>1.2E-2</v>
      </c>
      <c r="J13" s="16">
        <v>1.2E-2</v>
      </c>
      <c r="K13" s="7" t="s">
        <v>166</v>
      </c>
    </row>
    <row r="14" spans="2:15" ht="16.5" thickBot="1" x14ac:dyDescent="0.3">
      <c r="B14" s="7" t="s">
        <v>12</v>
      </c>
      <c r="C14" s="16">
        <v>0</v>
      </c>
      <c r="D14" s="16">
        <v>1.36</v>
      </c>
      <c r="E14" s="16">
        <v>0</v>
      </c>
      <c r="F14" s="16">
        <v>0.78900000000000003</v>
      </c>
      <c r="G14" s="16">
        <v>0</v>
      </c>
      <c r="H14" s="16">
        <v>0.77200000000000002</v>
      </c>
      <c r="I14" s="16">
        <v>0</v>
      </c>
      <c r="J14" s="16">
        <v>1.401</v>
      </c>
      <c r="K14" s="7" t="s">
        <v>13</v>
      </c>
    </row>
    <row r="15" spans="2:15" ht="16.5" thickBot="1" x14ac:dyDescent="0.3">
      <c r="B15" s="7" t="s">
        <v>14</v>
      </c>
      <c r="C15" s="16">
        <v>136</v>
      </c>
      <c r="D15" s="16">
        <v>12.24</v>
      </c>
      <c r="E15" s="16">
        <v>568.84444444444398</v>
      </c>
      <c r="F15" s="16">
        <v>51.195999999999998</v>
      </c>
      <c r="G15" s="16">
        <v>3.0470000000000002</v>
      </c>
      <c r="H15" s="16">
        <v>22.39</v>
      </c>
      <c r="I15" s="16">
        <v>7.0361340330504705</v>
      </c>
      <c r="J15" s="16">
        <v>51.703000000000003</v>
      </c>
      <c r="K15" s="7" t="s">
        <v>169</v>
      </c>
    </row>
    <row r="16" spans="2:15" ht="16.5" thickBot="1" x14ac:dyDescent="0.3">
      <c r="B16" s="7" t="s">
        <v>15</v>
      </c>
      <c r="C16" s="16">
        <v>1</v>
      </c>
      <c r="D16" s="16">
        <v>0.06</v>
      </c>
      <c r="E16" s="16">
        <v>100.4</v>
      </c>
      <c r="F16" s="16">
        <v>6.024</v>
      </c>
      <c r="G16" s="16">
        <f>E16/F16*H16</f>
        <v>142.7166666666667</v>
      </c>
      <c r="H16" s="16">
        <v>8.5630000000000006</v>
      </c>
      <c r="I16" s="16">
        <v>50.116666666666674</v>
      </c>
      <c r="J16" s="16">
        <v>3.0070000000000001</v>
      </c>
      <c r="K16" s="7" t="s">
        <v>229</v>
      </c>
    </row>
    <row r="17" spans="2:11" ht="16.5" thickBot="1" x14ac:dyDescent="0.3">
      <c r="B17" s="7" t="s">
        <v>16</v>
      </c>
      <c r="C17" s="16">
        <v>16</v>
      </c>
      <c r="D17" s="16">
        <v>0.89</v>
      </c>
      <c r="E17" s="16">
        <v>24.773033707865199</v>
      </c>
      <c r="F17" s="16">
        <v>1.3779999999999999</v>
      </c>
      <c r="G17" s="16">
        <v>0.23300000000000001</v>
      </c>
      <c r="H17" s="16">
        <v>1.133</v>
      </c>
      <c r="I17" s="16">
        <v>8.9662842012356581E-2</v>
      </c>
      <c r="J17" s="16">
        <v>0.436</v>
      </c>
      <c r="K17" s="7" t="s">
        <v>160</v>
      </c>
    </row>
    <row r="18" spans="2:11" ht="16.5" thickBot="1" x14ac:dyDescent="0.3">
      <c r="B18" s="7" t="s">
        <v>17</v>
      </c>
      <c r="C18" s="16">
        <v>239</v>
      </c>
      <c r="D18" s="16">
        <v>1.1299999999999999</v>
      </c>
      <c r="E18" s="16">
        <v>44.838938053097401</v>
      </c>
      <c r="F18" s="16">
        <v>0.21199999999999999</v>
      </c>
      <c r="G18" s="16">
        <v>2.1999999999999999E-2</v>
      </c>
      <c r="H18" s="16">
        <v>0.2</v>
      </c>
      <c r="I18" s="16">
        <v>2.7609999999999996E-2</v>
      </c>
      <c r="J18" s="16">
        <v>0.251</v>
      </c>
      <c r="K18" s="7" t="s">
        <v>18</v>
      </c>
    </row>
    <row r="19" spans="2:11" ht="16.5" thickBot="1" x14ac:dyDescent="0.3">
      <c r="B19" s="7" t="s">
        <v>19</v>
      </c>
      <c r="C19" s="16">
        <v>0</v>
      </c>
      <c r="D19" s="16">
        <v>10.74</v>
      </c>
      <c r="E19" s="16">
        <v>0</v>
      </c>
      <c r="F19" s="16">
        <v>36.909999999999997</v>
      </c>
      <c r="G19" s="16">
        <v>0</v>
      </c>
      <c r="H19" s="16">
        <v>64.272000000000006</v>
      </c>
      <c r="I19" s="16">
        <v>0</v>
      </c>
      <c r="J19" s="16">
        <v>91.031999999999996</v>
      </c>
      <c r="K19" s="7" t="s">
        <v>20</v>
      </c>
    </row>
    <row r="20" spans="2:11" ht="16.5" thickBot="1" x14ac:dyDescent="0.3">
      <c r="B20" s="7" t="s">
        <v>21</v>
      </c>
      <c r="C20" s="16">
        <v>1342.6957793430799</v>
      </c>
      <c r="D20" s="16">
        <v>6.47</v>
      </c>
      <c r="E20" s="16">
        <v>6030.0944761007504</v>
      </c>
      <c r="F20" s="16">
        <v>29.056999999999999</v>
      </c>
      <c r="G20" s="16">
        <f>E20/F20*H20</f>
        <v>5377.2164356350131</v>
      </c>
      <c r="H20" s="16">
        <v>25.911000000000001</v>
      </c>
      <c r="I20" s="16">
        <v>1718.9411345129406</v>
      </c>
      <c r="J20" s="16">
        <v>8.2829999999999995</v>
      </c>
      <c r="K20" s="7" t="s">
        <v>167</v>
      </c>
    </row>
    <row r="21" spans="2:11" ht="16.5" thickBot="1" x14ac:dyDescent="0.3">
      <c r="B21" s="7" t="s">
        <v>22</v>
      </c>
      <c r="C21" s="16">
        <v>0</v>
      </c>
      <c r="D21" s="16">
        <v>5.28</v>
      </c>
      <c r="E21" s="16">
        <v>0</v>
      </c>
      <c r="F21" s="16">
        <v>1.4390000000000001</v>
      </c>
      <c r="G21" s="16">
        <v>0.505</v>
      </c>
      <c r="H21" s="16">
        <v>3.948</v>
      </c>
      <c r="I21" s="16">
        <v>0.56243287740628167</v>
      </c>
      <c r="J21" s="16">
        <v>4.3970000000000002</v>
      </c>
      <c r="K21" s="7" t="s">
        <v>177</v>
      </c>
    </row>
    <row r="22" spans="2:11" ht="16.5" thickBot="1" x14ac:dyDescent="0.3">
      <c r="B22" s="7" t="s">
        <v>23</v>
      </c>
      <c r="C22" s="16">
        <v>159</v>
      </c>
      <c r="D22" s="16">
        <v>18.739999999999998</v>
      </c>
      <c r="E22" s="16">
        <v>111.05394877267899</v>
      </c>
      <c r="F22" s="16">
        <v>13.089</v>
      </c>
      <c r="G22" s="16">
        <v>0.625</v>
      </c>
      <c r="H22" s="16">
        <v>4.6470000000000002</v>
      </c>
      <c r="I22" s="16">
        <v>0.60980202281041518</v>
      </c>
      <c r="J22" s="16">
        <v>4.5339999999999998</v>
      </c>
      <c r="K22" s="7" t="s">
        <v>168</v>
      </c>
    </row>
    <row r="23" spans="2:11" ht="16.5" thickBot="1" x14ac:dyDescent="0.3">
      <c r="B23" s="7" t="s">
        <v>24</v>
      </c>
      <c r="C23" s="16">
        <v>24</v>
      </c>
      <c r="D23" s="16">
        <v>2.64</v>
      </c>
      <c r="E23" s="16">
        <v>81.036363636363603</v>
      </c>
      <c r="F23" s="16">
        <v>8.9139999999999997</v>
      </c>
      <c r="G23" s="16">
        <v>0.93799999999999994</v>
      </c>
      <c r="H23" s="16">
        <v>6.335</v>
      </c>
      <c r="I23" s="16">
        <v>0.43042872928176795</v>
      </c>
      <c r="J23" s="16">
        <v>2.907</v>
      </c>
      <c r="K23" s="7" t="s">
        <v>171</v>
      </c>
    </row>
    <row r="24" spans="2:11" ht="16.5" thickBot="1" x14ac:dyDescent="0.3">
      <c r="B24" s="7" t="s">
        <v>25</v>
      </c>
      <c r="C24" s="16">
        <v>120</v>
      </c>
      <c r="D24" s="16">
        <v>7.16</v>
      </c>
      <c r="E24" s="16">
        <v>24.687150837988799</v>
      </c>
      <c r="F24" s="16">
        <v>1.4730000000000001</v>
      </c>
      <c r="G24" s="16">
        <v>0.108</v>
      </c>
      <c r="H24" s="16">
        <v>0.56799999999999995</v>
      </c>
      <c r="I24" s="16">
        <v>0.19280281690140849</v>
      </c>
      <c r="J24" s="16">
        <v>1.014</v>
      </c>
      <c r="K24" s="7" t="s">
        <v>172</v>
      </c>
    </row>
    <row r="25" spans="2:11" ht="16.5" thickBot="1" x14ac:dyDescent="0.3">
      <c r="B25" s="7" t="s">
        <v>26</v>
      </c>
      <c r="C25" s="16">
        <v>26</v>
      </c>
      <c r="D25" s="16">
        <v>3.67</v>
      </c>
      <c r="E25" s="16">
        <v>85.537874659400501</v>
      </c>
      <c r="F25" s="16">
        <v>12.074</v>
      </c>
      <c r="G25" s="16">
        <f>E25/F25*H25</f>
        <v>69.491553133514941</v>
      </c>
      <c r="H25" s="16">
        <v>9.8089999999999993</v>
      </c>
      <c r="I25" s="16">
        <v>78.807629427792875</v>
      </c>
      <c r="J25" s="16">
        <v>11.124000000000001</v>
      </c>
      <c r="K25" s="1" t="s">
        <v>227</v>
      </c>
    </row>
    <row r="26" spans="2:11" ht="16.5" thickBot="1" x14ac:dyDescent="0.3">
      <c r="B26" s="7" t="s">
        <v>27</v>
      </c>
      <c r="C26" s="16">
        <v>157</v>
      </c>
      <c r="D26" s="16">
        <v>16.3</v>
      </c>
      <c r="E26" s="16">
        <v>333.22527607362002</v>
      </c>
      <c r="F26" s="16">
        <v>34.595999999999997</v>
      </c>
      <c r="G26" s="16">
        <v>5.7670000000000003</v>
      </c>
      <c r="H26" s="16">
        <v>47.289000000000001</v>
      </c>
      <c r="I26" s="16">
        <v>5.0600428006513143</v>
      </c>
      <c r="J26" s="16">
        <v>41.491999999999997</v>
      </c>
      <c r="K26" s="1" t="s">
        <v>173</v>
      </c>
    </row>
    <row r="27" spans="2:11" ht="17.25" customHeight="1" thickBot="1" x14ac:dyDescent="0.3">
      <c r="B27" s="7" t="s">
        <v>28</v>
      </c>
      <c r="C27" s="16">
        <v>112</v>
      </c>
      <c r="D27" s="16">
        <v>10.85</v>
      </c>
      <c r="E27" s="16">
        <v>323.79870967741903</v>
      </c>
      <c r="F27" s="16">
        <v>31.367999999999999</v>
      </c>
      <c r="G27" s="16">
        <v>2.6339999999999999</v>
      </c>
      <c r="H27" s="16">
        <v>15.68</v>
      </c>
      <c r="I27" s="16">
        <v>3.3637255102040817</v>
      </c>
      <c r="J27" s="16">
        <v>20.024000000000001</v>
      </c>
      <c r="K27" s="1" t="s">
        <v>174</v>
      </c>
    </row>
    <row r="28" spans="2:11" ht="18.75" customHeight="1" thickBot="1" x14ac:dyDescent="0.3">
      <c r="B28" s="7" t="s">
        <v>29</v>
      </c>
      <c r="C28" s="16">
        <v>276</v>
      </c>
      <c r="D28" s="16">
        <v>31.02</v>
      </c>
      <c r="E28" s="16">
        <v>5.7477756286266901</v>
      </c>
      <c r="F28" s="16">
        <v>0.64600000000000002</v>
      </c>
      <c r="G28" s="16">
        <v>0.32800000000000001</v>
      </c>
      <c r="H28" s="16">
        <v>0.57899999999999996</v>
      </c>
      <c r="I28" s="16">
        <v>0.81745077720207271</v>
      </c>
      <c r="J28" s="16">
        <v>1.4430000000000001</v>
      </c>
      <c r="K28" s="1" t="s">
        <v>175</v>
      </c>
    </row>
    <row r="29" spans="2:11" ht="16.5" thickBot="1" x14ac:dyDescent="0.3">
      <c r="B29" s="7" t="s">
        <v>30</v>
      </c>
      <c r="C29" s="16">
        <v>0</v>
      </c>
      <c r="D29" s="16">
        <v>0.23</v>
      </c>
      <c r="E29" s="16">
        <v>0</v>
      </c>
      <c r="F29" s="16">
        <v>3.9510000000000001</v>
      </c>
      <c r="G29" s="16">
        <f>E29/F29*H29</f>
        <v>0</v>
      </c>
      <c r="H29" s="16">
        <v>6.0449999999999999</v>
      </c>
      <c r="I29" s="16">
        <v>0</v>
      </c>
      <c r="J29" s="16">
        <v>5.3769999999999998</v>
      </c>
      <c r="K29" s="1" t="s">
        <v>31</v>
      </c>
    </row>
    <row r="30" spans="2:11" ht="16.5" thickBot="1" x14ac:dyDescent="0.3">
      <c r="B30" s="33" t="s">
        <v>115</v>
      </c>
      <c r="C30" s="34">
        <v>3884.15707200829</v>
      </c>
      <c r="D30" s="34">
        <v>188.07</v>
      </c>
      <c r="E30" s="34">
        <v>9127.7041013571397</v>
      </c>
      <c r="F30" s="34">
        <v>331.67099999999999</v>
      </c>
      <c r="G30" s="34">
        <f>SUM(G8:G29)</f>
        <v>6108.0613593910002</v>
      </c>
      <c r="H30" s="34">
        <v>290.10899999999998</v>
      </c>
      <c r="I30" s="34">
        <v>2284.6188774120683</v>
      </c>
      <c r="J30" s="34">
        <f>SUM(J8:J29)</f>
        <v>320.70599999999996</v>
      </c>
      <c r="K30" s="35" t="s">
        <v>161</v>
      </c>
    </row>
    <row r="31" spans="2:11" x14ac:dyDescent="0.25">
      <c r="B31" s="14"/>
      <c r="C31" s="14"/>
      <c r="D31" s="17"/>
      <c r="E31" s="18"/>
      <c r="F31" s="17"/>
      <c r="G31" s="17"/>
      <c r="H31" s="17"/>
      <c r="I31" s="17"/>
      <c r="J31" s="17"/>
      <c r="K31" s="17"/>
    </row>
    <row r="32" spans="2:11" x14ac:dyDescent="0.25">
      <c r="B32" s="14"/>
      <c r="C32" s="14"/>
      <c r="D32" s="17"/>
      <c r="E32" s="18"/>
      <c r="F32" s="17"/>
      <c r="G32" s="17"/>
      <c r="H32" s="17"/>
      <c r="I32" s="17"/>
      <c r="J32" s="17"/>
    </row>
    <row r="33" spans="2:15" x14ac:dyDescent="0.25">
      <c r="B33" s="68" t="s">
        <v>210</v>
      </c>
      <c r="C33" s="68"/>
      <c r="D33" s="68"/>
      <c r="E33" s="68"/>
      <c r="G33" s="2"/>
      <c r="H33" s="2"/>
      <c r="I33" s="2"/>
      <c r="J33" s="2"/>
      <c r="K33" s="13" t="s">
        <v>182</v>
      </c>
      <c r="M33" s="2"/>
      <c r="O33" s="2"/>
    </row>
    <row r="34" spans="2:15" ht="37.5" customHeight="1" x14ac:dyDescent="0.25">
      <c r="B34" s="68" t="s">
        <v>53</v>
      </c>
      <c r="C34" s="68"/>
      <c r="D34" s="68"/>
      <c r="E34" s="68"/>
      <c r="F34" s="84" t="s">
        <v>179</v>
      </c>
      <c r="G34" s="84"/>
      <c r="H34" s="84"/>
      <c r="I34" s="84"/>
      <c r="J34" s="84"/>
      <c r="K34" s="84"/>
      <c r="M34" s="2"/>
      <c r="O34" s="2"/>
    </row>
    <row r="35" spans="2:15" ht="16.5" customHeight="1" thickBot="1" x14ac:dyDescent="0.3">
      <c r="B35" s="70" t="s">
        <v>225</v>
      </c>
      <c r="C35" s="70"/>
      <c r="D35" s="70"/>
      <c r="E35" s="86" t="s">
        <v>51</v>
      </c>
      <c r="F35" s="86"/>
      <c r="G35" s="86"/>
      <c r="H35" s="86"/>
      <c r="I35" s="86"/>
      <c r="J35" s="86"/>
      <c r="K35" s="86"/>
      <c r="M35" s="2"/>
      <c r="O35" s="2"/>
    </row>
    <row r="36" spans="2:15" ht="16.5" thickBot="1" x14ac:dyDescent="0.3">
      <c r="B36" s="58" t="s">
        <v>0</v>
      </c>
      <c r="C36" s="63">
        <v>2018</v>
      </c>
      <c r="D36" s="87"/>
      <c r="E36" s="63">
        <v>2019</v>
      </c>
      <c r="F36" s="87"/>
      <c r="G36" s="63">
        <v>2020</v>
      </c>
      <c r="H36" s="87"/>
      <c r="I36" s="63">
        <v>2021</v>
      </c>
      <c r="J36" s="87"/>
      <c r="K36" s="65" t="s">
        <v>1</v>
      </c>
      <c r="M36" s="2"/>
      <c r="O36" s="2"/>
    </row>
    <row r="37" spans="2:15" x14ac:dyDescent="0.25">
      <c r="B37" s="59"/>
      <c r="C37" s="15" t="s">
        <v>2</v>
      </c>
      <c r="D37" s="26" t="s">
        <v>3</v>
      </c>
      <c r="E37" s="15" t="s">
        <v>2</v>
      </c>
      <c r="F37" s="8" t="s">
        <v>3</v>
      </c>
      <c r="G37" s="15" t="s">
        <v>2</v>
      </c>
      <c r="H37" s="8" t="s">
        <v>3</v>
      </c>
      <c r="I37" s="15" t="s">
        <v>2</v>
      </c>
      <c r="J37" s="8" t="s">
        <v>3</v>
      </c>
      <c r="K37" s="66"/>
    </row>
    <row r="38" spans="2:15" ht="16.5" thickBot="1" x14ac:dyDescent="0.3">
      <c r="B38" s="60"/>
      <c r="C38" s="9" t="s">
        <v>52</v>
      </c>
      <c r="D38" s="27" t="s">
        <v>5</v>
      </c>
      <c r="E38" s="9" t="s">
        <v>52</v>
      </c>
      <c r="F38" s="9" t="s">
        <v>5</v>
      </c>
      <c r="G38" s="9" t="s">
        <v>52</v>
      </c>
      <c r="H38" s="9" t="s">
        <v>5</v>
      </c>
      <c r="I38" s="9" t="s">
        <v>52</v>
      </c>
      <c r="J38" s="9" t="s">
        <v>5</v>
      </c>
      <c r="K38" s="67"/>
    </row>
    <row r="39" spans="2:15" ht="16.5" thickBot="1" x14ac:dyDescent="0.3">
      <c r="B39" s="7" t="s">
        <v>6</v>
      </c>
      <c r="C39" s="16">
        <v>0.123</v>
      </c>
      <c r="D39" s="16">
        <v>0.77800000000000002</v>
      </c>
      <c r="E39" s="16">
        <v>0.16600000000000001</v>
      </c>
      <c r="F39" s="16">
        <v>1.0489999999999999</v>
      </c>
      <c r="G39" s="16">
        <v>0</v>
      </c>
      <c r="H39" s="16">
        <v>1.6419999999999999</v>
      </c>
      <c r="I39" s="16">
        <v>0.17100000000000001</v>
      </c>
      <c r="J39" s="16">
        <v>1.399</v>
      </c>
      <c r="K39" s="7" t="s">
        <v>159</v>
      </c>
    </row>
    <row r="40" spans="2:15" ht="16.5" thickBot="1" x14ac:dyDescent="0.3">
      <c r="B40" s="7" t="s">
        <v>7</v>
      </c>
      <c r="C40" s="16">
        <v>0.746</v>
      </c>
      <c r="D40" s="16">
        <v>10.416</v>
      </c>
      <c r="E40" s="16">
        <v>0.41099999999999998</v>
      </c>
      <c r="F40" s="16">
        <v>3.419</v>
      </c>
      <c r="G40" s="16">
        <v>0.93400000000000005</v>
      </c>
      <c r="H40" s="16">
        <v>4.7510000000000003</v>
      </c>
      <c r="I40" s="16">
        <v>1.5609999999999999</v>
      </c>
      <c r="J40" s="16">
        <v>6.1349999999999998</v>
      </c>
      <c r="K40" s="7" t="s">
        <v>162</v>
      </c>
    </row>
    <row r="41" spans="2:15" ht="16.5" thickBot="1" x14ac:dyDescent="0.3">
      <c r="B41" s="7" t="s">
        <v>8</v>
      </c>
      <c r="C41" s="16">
        <v>3.1E-2</v>
      </c>
      <c r="D41" s="16">
        <v>0.39200000000000002</v>
      </c>
      <c r="E41" s="16">
        <v>8.9999999999999993E-3</v>
      </c>
      <c r="F41" s="16">
        <v>6.5000000000000002E-2</v>
      </c>
      <c r="G41" s="16">
        <v>1.4E-2</v>
      </c>
      <c r="H41" s="16">
        <v>0.2</v>
      </c>
      <c r="I41" s="16">
        <v>2.4E-2</v>
      </c>
      <c r="J41" s="16">
        <v>0.14899999999999999</v>
      </c>
      <c r="K41" s="7" t="s">
        <v>165</v>
      </c>
    </row>
    <row r="42" spans="2:15" ht="16.5" thickBot="1" x14ac:dyDescent="0.3">
      <c r="B42" s="7" t="s">
        <v>9</v>
      </c>
      <c r="C42" s="16">
        <v>1.718</v>
      </c>
      <c r="D42" s="16">
        <v>6.2249999999999996</v>
      </c>
      <c r="E42" s="16">
        <f>C42/D42*F42</f>
        <v>1.4279408835341367</v>
      </c>
      <c r="F42" s="16">
        <v>5.1740000000000004</v>
      </c>
      <c r="G42" s="16">
        <v>1.92</v>
      </c>
      <c r="H42" s="16">
        <v>7.5460000000000003</v>
      </c>
      <c r="I42" s="16">
        <v>1.502</v>
      </c>
      <c r="J42" s="16">
        <v>5.5970000000000004</v>
      </c>
      <c r="K42" s="7" t="s">
        <v>163</v>
      </c>
    </row>
    <row r="43" spans="2:15" ht="16.5" thickBot="1" x14ac:dyDescent="0.3">
      <c r="B43" s="7" t="s">
        <v>10</v>
      </c>
      <c r="C43" s="16">
        <v>4.7520042006110002</v>
      </c>
      <c r="D43" s="16">
        <v>13.308999999999999</v>
      </c>
      <c r="E43" s="16">
        <v>3.6280000000000001</v>
      </c>
      <c r="F43" s="16">
        <v>16.696999999999999</v>
      </c>
      <c r="G43" s="16">
        <v>2.5059999999999998</v>
      </c>
      <c r="H43" s="16">
        <v>10.141</v>
      </c>
      <c r="I43" s="16">
        <f>+G43/H43*J43</f>
        <v>2.5892779804752979</v>
      </c>
      <c r="J43" s="16">
        <v>10.478</v>
      </c>
      <c r="K43" s="7" t="s">
        <v>164</v>
      </c>
    </row>
    <row r="44" spans="2:15" ht="16.5" thickBot="1" x14ac:dyDescent="0.3">
      <c r="B44" s="7" t="s">
        <v>11</v>
      </c>
      <c r="C44" s="16">
        <f>15/1000</f>
        <v>1.4999999999999999E-2</v>
      </c>
      <c r="D44" s="16">
        <v>4.0000000000000001E-3</v>
      </c>
      <c r="E44" s="16">
        <v>5.0000000000000001E-3</v>
      </c>
      <c r="F44" s="16">
        <v>7.0000000000000001E-3</v>
      </c>
      <c r="G44" s="16">
        <v>2.7E-2</v>
      </c>
      <c r="H44" s="16">
        <v>5.8999999999999997E-2</v>
      </c>
      <c r="I44" s="16">
        <v>0.01</v>
      </c>
      <c r="J44" s="16">
        <v>0.04</v>
      </c>
      <c r="K44" s="7" t="s">
        <v>166</v>
      </c>
    </row>
    <row r="45" spans="2:15" ht="16.5" thickBot="1" x14ac:dyDescent="0.3">
      <c r="B45" s="7" t="s">
        <v>12</v>
      </c>
      <c r="C45" s="16">
        <v>0.160903890160183</v>
      </c>
      <c r="D45" s="16">
        <v>0.34300000000000003</v>
      </c>
      <c r="E45" s="16">
        <f>C45/D45*F45</f>
        <v>0.28709382151029733</v>
      </c>
      <c r="F45" s="16">
        <v>0.61199999999999999</v>
      </c>
      <c r="G45" s="16">
        <f>E45/F45*H45</f>
        <v>0.48927917620137273</v>
      </c>
      <c r="H45" s="16">
        <v>1.0429999999999999</v>
      </c>
      <c r="I45" s="16">
        <f>+G45/H45*J45</f>
        <v>0.46441647597253982</v>
      </c>
      <c r="J45" s="16">
        <v>0.99</v>
      </c>
      <c r="K45" s="7" t="s">
        <v>13</v>
      </c>
    </row>
    <row r="46" spans="2:15" ht="16.5" thickBot="1" x14ac:dyDescent="0.3">
      <c r="B46" s="7" t="s">
        <v>14</v>
      </c>
      <c r="C46" s="16">
        <v>0.90400000000000003</v>
      </c>
      <c r="D46" s="16">
        <v>8.0690000000000008</v>
      </c>
      <c r="E46" s="16">
        <v>0.89</v>
      </c>
      <c r="F46" s="16">
        <v>7.6980000000000004</v>
      </c>
      <c r="G46" s="16">
        <v>0.60799999999999998</v>
      </c>
      <c r="H46" s="16">
        <v>5.7060000000000004</v>
      </c>
      <c r="I46" s="16">
        <v>0.49099999999999999</v>
      </c>
      <c r="J46" s="16">
        <v>3.9630000000000001</v>
      </c>
      <c r="K46" s="7" t="s">
        <v>169</v>
      </c>
    </row>
    <row r="47" spans="2:15" ht="16.5" thickBot="1" x14ac:dyDescent="0.3">
      <c r="B47" s="7" t="s">
        <v>15</v>
      </c>
      <c r="C47" s="16">
        <v>3.5920000000000001</v>
      </c>
      <c r="D47" s="16">
        <v>12.147</v>
      </c>
      <c r="E47" s="16">
        <f>C47/D47*F47</f>
        <v>3.8897808512389886</v>
      </c>
      <c r="F47" s="16">
        <v>13.154</v>
      </c>
      <c r="G47" s="16">
        <f>E47/F47*H47</f>
        <v>5.6995314069317526</v>
      </c>
      <c r="H47" s="16">
        <v>19.274000000000001</v>
      </c>
      <c r="I47" s="16">
        <f>+G47/H47*J47</f>
        <v>4.5518775006174366</v>
      </c>
      <c r="J47" s="16">
        <v>15.393000000000001</v>
      </c>
      <c r="K47" s="7" t="s">
        <v>170</v>
      </c>
    </row>
    <row r="48" spans="2:15" ht="16.5" thickBot="1" x14ac:dyDescent="0.3">
      <c r="B48" s="7" t="s">
        <v>16</v>
      </c>
      <c r="C48" s="16">
        <v>0.71983333333333299</v>
      </c>
      <c r="D48" s="16">
        <v>1.851</v>
      </c>
      <c r="E48" s="16">
        <v>1.1100000000000001</v>
      </c>
      <c r="F48" s="16">
        <v>2.2389999999999999</v>
      </c>
      <c r="G48" s="16">
        <v>0.42799999999999999</v>
      </c>
      <c r="H48" s="16">
        <v>0.94199999999999995</v>
      </c>
      <c r="I48" s="16">
        <v>0.376</v>
      </c>
      <c r="J48" s="16">
        <v>0.94599999999999995</v>
      </c>
      <c r="K48" s="7" t="s">
        <v>160</v>
      </c>
    </row>
    <row r="49" spans="2:15" ht="16.5" thickBot="1" x14ac:dyDescent="0.3">
      <c r="B49" s="7" t="s">
        <v>17</v>
      </c>
      <c r="C49" s="16">
        <v>1.8233141210374601E-2</v>
      </c>
      <c r="D49" s="16">
        <v>0.41899999999999998</v>
      </c>
      <c r="E49" s="16">
        <f>C49/D49*F49</f>
        <v>2.9764841498559017E-2</v>
      </c>
      <c r="F49" s="16">
        <v>0.68400000000000005</v>
      </c>
      <c r="G49" s="16">
        <f>E49/F49*H49</f>
        <v>2.8546397694524439E-2</v>
      </c>
      <c r="H49" s="16">
        <v>0.65600000000000003</v>
      </c>
      <c r="I49" s="16">
        <f>+G49/H49*J49</f>
        <v>1.9799711815561918E-2</v>
      </c>
      <c r="J49" s="16">
        <v>0.45500000000000002</v>
      </c>
      <c r="K49" s="7" t="s">
        <v>18</v>
      </c>
    </row>
    <row r="50" spans="2:15" ht="16.5" thickBot="1" x14ac:dyDescent="0.3">
      <c r="B50" s="7" t="s">
        <v>19</v>
      </c>
      <c r="C50" s="16">
        <v>0.40223761964211402</v>
      </c>
      <c r="D50" s="16">
        <v>15.044</v>
      </c>
      <c r="E50" s="16">
        <v>11.31</v>
      </c>
      <c r="F50" s="16">
        <v>23.605</v>
      </c>
      <c r="G50" s="16">
        <f>E50/F50*H50</f>
        <v>8.8798233425121804</v>
      </c>
      <c r="H50" s="16">
        <v>18.533000000000001</v>
      </c>
      <c r="I50" s="16">
        <v>3.3719999999999999</v>
      </c>
      <c r="J50" s="16">
        <v>9.02</v>
      </c>
      <c r="K50" s="7" t="s">
        <v>20</v>
      </c>
    </row>
    <row r="51" spans="2:15" ht="16.5" thickBot="1" x14ac:dyDescent="0.3">
      <c r="B51" s="7" t="s">
        <v>21</v>
      </c>
      <c r="C51" s="16">
        <v>0.26800000000000002</v>
      </c>
      <c r="D51" s="16">
        <v>1.07</v>
      </c>
      <c r="E51" s="16">
        <f>C51/D51*F51</f>
        <v>0.20162616822429907</v>
      </c>
      <c r="F51" s="16">
        <v>0.80500000000000005</v>
      </c>
      <c r="G51" s="16">
        <f>E51/F51*H51</f>
        <v>0.41527476635514016</v>
      </c>
      <c r="H51" s="16">
        <v>1.6579999999999999</v>
      </c>
      <c r="I51" s="16">
        <v>0.65600000000000003</v>
      </c>
      <c r="J51" s="16">
        <v>1.905</v>
      </c>
      <c r="K51" s="7" t="s">
        <v>167</v>
      </c>
    </row>
    <row r="52" spans="2:15" ht="16.5" thickBot="1" x14ac:dyDescent="0.3">
      <c r="B52" s="7" t="s">
        <v>22</v>
      </c>
      <c r="C52" s="16">
        <v>1.91529411764706E-3</v>
      </c>
      <c r="D52" s="16">
        <v>0.14799999999999999</v>
      </c>
      <c r="E52" s="16">
        <f>C52/D52*F52</f>
        <v>1.6435294117647071E-3</v>
      </c>
      <c r="F52" s="16">
        <v>0.127</v>
      </c>
      <c r="G52" s="16">
        <v>0.02</v>
      </c>
      <c r="H52" s="16">
        <v>0.17699999999999999</v>
      </c>
      <c r="I52" s="16">
        <f>+G52/H52*J52</f>
        <v>4.225988700564972E-2</v>
      </c>
      <c r="J52" s="16">
        <v>0.374</v>
      </c>
      <c r="K52" s="7" t="s">
        <v>177</v>
      </c>
    </row>
    <row r="53" spans="2:15" ht="16.5" thickBot="1" x14ac:dyDescent="0.3">
      <c r="B53" s="7" t="s">
        <v>23</v>
      </c>
      <c r="C53" s="16">
        <v>0.34200000000000003</v>
      </c>
      <c r="D53" s="16">
        <v>3.5990000000000002</v>
      </c>
      <c r="E53" s="16">
        <v>0.23200000000000001</v>
      </c>
      <c r="F53" s="16">
        <v>3.5990000000000002</v>
      </c>
      <c r="G53" s="16">
        <v>0.46600000000000003</v>
      </c>
      <c r="H53" s="16">
        <v>4.532</v>
      </c>
      <c r="I53" s="16">
        <v>0.25700000000000001</v>
      </c>
      <c r="J53" s="16">
        <v>3.03</v>
      </c>
      <c r="K53" s="7" t="s">
        <v>168</v>
      </c>
    </row>
    <row r="54" spans="2:15" ht="16.5" thickBot="1" x14ac:dyDescent="0.3">
      <c r="B54" s="7" t="s">
        <v>24</v>
      </c>
      <c r="C54" s="16">
        <v>7.2999999999999995E-2</v>
      </c>
      <c r="D54" s="16">
        <v>0.58099999999999996</v>
      </c>
      <c r="E54" s="16">
        <v>6.4000000000000001E-2</v>
      </c>
      <c r="F54" s="16">
        <v>1.024</v>
      </c>
      <c r="G54" s="16">
        <v>7.1999999999999995E-2</v>
      </c>
      <c r="H54" s="16">
        <v>0.69599999999999995</v>
      </c>
      <c r="I54" s="16">
        <v>0.123</v>
      </c>
      <c r="J54" s="16">
        <v>1.0029999999999999</v>
      </c>
      <c r="K54" s="7" t="s">
        <v>171</v>
      </c>
    </row>
    <row r="55" spans="2:15" ht="16.5" thickBot="1" x14ac:dyDescent="0.3">
      <c r="B55" s="7" t="s">
        <v>25</v>
      </c>
      <c r="C55" s="16">
        <v>0.57899999999999996</v>
      </c>
      <c r="D55" s="16">
        <v>2.0459999999999998</v>
      </c>
      <c r="E55" s="16">
        <v>0.55500000000000005</v>
      </c>
      <c r="F55" s="16">
        <v>1.5209999999999999</v>
      </c>
      <c r="G55" s="16">
        <v>0.435</v>
      </c>
      <c r="H55" s="16">
        <v>1.6140000000000001</v>
      </c>
      <c r="I55" s="16">
        <v>0.65</v>
      </c>
      <c r="J55" s="16">
        <v>1.716</v>
      </c>
      <c r="K55" s="7" t="s">
        <v>172</v>
      </c>
    </row>
    <row r="56" spans="2:15" ht="16.5" thickBot="1" x14ac:dyDescent="0.3">
      <c r="B56" s="7" t="s">
        <v>26</v>
      </c>
      <c r="C56" s="16">
        <v>6.8000000000000005E-2</v>
      </c>
      <c r="D56" s="16">
        <v>0.311</v>
      </c>
      <c r="E56" s="16">
        <f>C56/D56*F56</f>
        <v>0.45894533762057882</v>
      </c>
      <c r="F56" s="16">
        <v>2.0990000000000002</v>
      </c>
      <c r="G56" s="16">
        <v>0.433</v>
      </c>
      <c r="H56" s="16">
        <v>1.1080000000000001</v>
      </c>
      <c r="I56" s="16">
        <f>+G56/H56*J56</f>
        <v>0.45449368231046927</v>
      </c>
      <c r="J56" s="16">
        <v>1.163</v>
      </c>
      <c r="K56" s="1" t="s">
        <v>178</v>
      </c>
    </row>
    <row r="57" spans="2:15" ht="16.5" thickBot="1" x14ac:dyDescent="0.3">
      <c r="B57" s="7" t="s">
        <v>27</v>
      </c>
      <c r="C57" s="16">
        <v>0.67700000000000005</v>
      </c>
      <c r="D57" s="16">
        <v>3.734</v>
      </c>
      <c r="E57" s="16">
        <v>1.272</v>
      </c>
      <c r="F57" s="16">
        <v>7.1219999999999999</v>
      </c>
      <c r="G57" s="16">
        <f>E57/F57*H57</f>
        <v>1.4911440606571189</v>
      </c>
      <c r="H57" s="16">
        <v>8.3490000000000002</v>
      </c>
      <c r="I57" s="16">
        <f>+G57/H57*J57</f>
        <v>1.4545307497893851</v>
      </c>
      <c r="J57" s="16">
        <v>8.1440000000000001</v>
      </c>
      <c r="K57" s="1" t="s">
        <v>173</v>
      </c>
    </row>
    <row r="58" spans="2:15" ht="15.75" customHeight="1" thickBot="1" x14ac:dyDescent="0.3">
      <c r="B58" s="7" t="s">
        <v>28</v>
      </c>
      <c r="C58" s="16">
        <v>2.4910000000000001</v>
      </c>
      <c r="D58" s="16">
        <v>11.281000000000001</v>
      </c>
      <c r="E58" s="16">
        <v>2.1840000000000002</v>
      </c>
      <c r="F58" s="16">
        <v>10.292999999999999</v>
      </c>
      <c r="G58" s="16">
        <v>2.0619999999999998</v>
      </c>
      <c r="H58" s="16">
        <v>8.9730000000000008</v>
      </c>
      <c r="I58" s="16">
        <v>2.335</v>
      </c>
      <c r="J58" s="16">
        <v>10.547000000000001</v>
      </c>
      <c r="K58" s="1" t="s">
        <v>174</v>
      </c>
    </row>
    <row r="59" spans="2:15" ht="18" customHeight="1" thickBot="1" x14ac:dyDescent="0.3">
      <c r="B59" s="7" t="s">
        <v>29</v>
      </c>
      <c r="C59" s="16">
        <v>5.0999999999999997E-2</v>
      </c>
      <c r="D59" s="16">
        <v>8.4000000000000005E-2</v>
      </c>
      <c r="E59" s="16">
        <v>0.22700000000000001</v>
      </c>
      <c r="F59" s="16">
        <v>0.14199999999999999</v>
      </c>
      <c r="G59" s="16">
        <v>7.0000000000000007E-2</v>
      </c>
      <c r="H59" s="16">
        <v>0.13300000000000001</v>
      </c>
      <c r="I59" s="16">
        <v>0.17299999999999999</v>
      </c>
      <c r="J59" s="16">
        <v>0.23100000000000001</v>
      </c>
      <c r="K59" s="1" t="s">
        <v>175</v>
      </c>
    </row>
    <row r="60" spans="2:15" ht="16.5" thickBot="1" x14ac:dyDescent="0.3">
      <c r="B60" s="7" t="s">
        <v>30</v>
      </c>
      <c r="C60" s="16">
        <v>3.4564874394006199E-3</v>
      </c>
      <c r="D60" s="16">
        <v>1.5860000000000001</v>
      </c>
      <c r="E60" s="16">
        <v>1.621</v>
      </c>
      <c r="F60" s="16">
        <v>4.1859999999999999</v>
      </c>
      <c r="G60" s="16">
        <v>3.5209999999999999</v>
      </c>
      <c r="H60" s="16">
        <v>9.2910000000000004</v>
      </c>
      <c r="I60" s="16">
        <f>+G60/H60*J60</f>
        <v>1.9998188569583466</v>
      </c>
      <c r="J60" s="16">
        <v>5.2770000000000001</v>
      </c>
      <c r="K60" s="1" t="s">
        <v>31</v>
      </c>
    </row>
    <row r="61" spans="2:15" ht="16.5" thickBot="1" x14ac:dyDescent="0.3">
      <c r="B61" s="33" t="s">
        <v>115</v>
      </c>
      <c r="C61" s="34">
        <f>SUM(C39:C60)</f>
        <v>17.736583966514054</v>
      </c>
      <c r="D61" s="30">
        <v>93.436999999999998</v>
      </c>
      <c r="E61" s="30">
        <f>SUM(E39:E60)</f>
        <v>29.980795433038622</v>
      </c>
      <c r="F61" s="30">
        <f>SUM(F39:F60)</f>
        <v>105.321</v>
      </c>
      <c r="G61" s="30">
        <f>E61/F61*H61</f>
        <v>30.4655733464886</v>
      </c>
      <c r="H61" s="30">
        <v>107.024</v>
      </c>
      <c r="I61" s="30">
        <f>SUM(I39:I59)</f>
        <v>21.277655987986339</v>
      </c>
      <c r="J61" s="30">
        <v>87.918999999999997</v>
      </c>
      <c r="K61" s="35" t="s">
        <v>161</v>
      </c>
    </row>
    <row r="62" spans="2:15" x14ac:dyDescent="0.25">
      <c r="B62" s="36"/>
      <c r="C62" s="37"/>
      <c r="D62" s="37"/>
      <c r="E62" s="37"/>
      <c r="F62" s="37"/>
      <c r="G62" s="37"/>
      <c r="H62" s="37"/>
      <c r="I62" s="37"/>
      <c r="J62" s="37"/>
      <c r="K62" s="38"/>
    </row>
    <row r="63" spans="2:15" ht="21.75" customHeight="1" x14ac:dyDescent="0.25">
      <c r="B63" s="68" t="s">
        <v>209</v>
      </c>
      <c r="C63" s="68"/>
      <c r="D63" s="68"/>
      <c r="E63" s="68"/>
      <c r="G63" s="2"/>
      <c r="H63" s="2"/>
      <c r="I63" s="2"/>
      <c r="J63" s="2"/>
      <c r="K63" s="13" t="s">
        <v>183</v>
      </c>
      <c r="M63" s="2"/>
      <c r="N63" s="2"/>
      <c r="O63" s="2"/>
    </row>
    <row r="64" spans="2:15" ht="22.5" customHeight="1" x14ac:dyDescent="0.25">
      <c r="B64" s="2" t="s">
        <v>62</v>
      </c>
      <c r="C64" s="2"/>
      <c r="D64" s="2"/>
      <c r="E64" s="2"/>
      <c r="F64" s="84" t="s">
        <v>54</v>
      </c>
      <c r="G64" s="84"/>
      <c r="H64" s="84"/>
      <c r="I64" s="84"/>
      <c r="J64" s="84"/>
      <c r="K64" s="84"/>
      <c r="M64" s="2"/>
      <c r="N64" s="2"/>
      <c r="O64" s="2"/>
    </row>
    <row r="65" spans="2:15" ht="24" customHeight="1" thickBot="1" x14ac:dyDescent="0.3">
      <c r="B65" s="70" t="s">
        <v>225</v>
      </c>
      <c r="C65" s="70"/>
      <c r="D65" s="70"/>
      <c r="E65" s="86" t="s">
        <v>51</v>
      </c>
      <c r="F65" s="86"/>
      <c r="G65" s="86"/>
      <c r="H65" s="86"/>
      <c r="I65" s="86"/>
      <c r="J65" s="86"/>
      <c r="K65" s="86"/>
      <c r="M65" s="2"/>
      <c r="N65" s="2"/>
      <c r="O65" s="2"/>
    </row>
    <row r="66" spans="2:15" ht="16.5" thickBot="1" x14ac:dyDescent="0.3">
      <c r="B66" s="94" t="s">
        <v>0</v>
      </c>
      <c r="C66" s="63">
        <v>2018</v>
      </c>
      <c r="D66" s="87"/>
      <c r="E66" s="63">
        <v>2019</v>
      </c>
      <c r="F66" s="64"/>
      <c r="G66" s="63">
        <v>2020</v>
      </c>
      <c r="H66" s="64"/>
      <c r="I66" s="63">
        <v>2021</v>
      </c>
      <c r="J66" s="64"/>
      <c r="K66" s="65" t="s">
        <v>1</v>
      </c>
      <c r="M66" s="2"/>
      <c r="N66" s="2"/>
      <c r="O66" s="2"/>
    </row>
    <row r="67" spans="2:15" x14ac:dyDescent="0.25">
      <c r="B67" s="95"/>
      <c r="C67" s="15" t="s">
        <v>2</v>
      </c>
      <c r="D67" s="26" t="s">
        <v>3</v>
      </c>
      <c r="E67" s="15" t="s">
        <v>2</v>
      </c>
      <c r="F67" s="8" t="s">
        <v>3</v>
      </c>
      <c r="G67" s="15" t="s">
        <v>2</v>
      </c>
      <c r="H67" s="8" t="s">
        <v>3</v>
      </c>
      <c r="I67" s="15" t="s">
        <v>2</v>
      </c>
      <c r="J67" s="8" t="s">
        <v>3</v>
      </c>
      <c r="K67" s="66"/>
    </row>
    <row r="68" spans="2:15" ht="16.5" thickBot="1" x14ac:dyDescent="0.3">
      <c r="B68" s="96"/>
      <c r="C68" s="9" t="s">
        <v>52</v>
      </c>
      <c r="D68" s="27" t="s">
        <v>5</v>
      </c>
      <c r="E68" s="9" t="s">
        <v>52</v>
      </c>
      <c r="F68" s="9" t="s">
        <v>5</v>
      </c>
      <c r="G68" s="9" t="s">
        <v>52</v>
      </c>
      <c r="H68" s="9" t="s">
        <v>5</v>
      </c>
      <c r="I68" s="9" t="s">
        <v>52</v>
      </c>
      <c r="J68" s="9" t="s">
        <v>5</v>
      </c>
      <c r="K68" s="67"/>
    </row>
    <row r="69" spans="2:15" ht="16.5" thickBot="1" x14ac:dyDescent="0.3">
      <c r="B69" s="7" t="s">
        <v>6</v>
      </c>
      <c r="C69" s="16">
        <v>4.77047643950237</v>
      </c>
      <c r="D69" s="16">
        <v>30.895</v>
      </c>
      <c r="E69" s="16">
        <v>4.1482068149289901</v>
      </c>
      <c r="F69" s="16">
        <v>26.864999999999998</v>
      </c>
      <c r="G69" s="16">
        <v>5.0279999999999996</v>
      </c>
      <c r="H69" s="16">
        <v>30.062999999999999</v>
      </c>
      <c r="I69" s="16">
        <v>5.9050000000000002</v>
      </c>
      <c r="J69" s="16">
        <v>34.851999999999997</v>
      </c>
      <c r="K69" s="7" t="s">
        <v>159</v>
      </c>
    </row>
    <row r="70" spans="2:15" ht="16.5" thickBot="1" x14ac:dyDescent="0.3">
      <c r="B70" s="7" t="s">
        <v>7</v>
      </c>
      <c r="C70" s="16">
        <v>38.979999999999997</v>
      </c>
      <c r="D70" s="16">
        <v>174.38300000000001</v>
      </c>
      <c r="E70" s="16">
        <v>47.606000000000002</v>
      </c>
      <c r="F70" s="16">
        <v>160.45500000000001</v>
      </c>
      <c r="G70" s="16">
        <v>63.484999999999999</v>
      </c>
      <c r="H70" s="16">
        <v>159.74700000000001</v>
      </c>
      <c r="I70" s="16">
        <v>85.902000000000001</v>
      </c>
      <c r="J70" s="16">
        <v>184.625</v>
      </c>
      <c r="K70" s="7" t="s">
        <v>162</v>
      </c>
    </row>
    <row r="71" spans="2:15" ht="16.5" thickBot="1" x14ac:dyDescent="0.3">
      <c r="B71" s="7" t="s">
        <v>8</v>
      </c>
      <c r="C71" s="16">
        <v>1.405</v>
      </c>
      <c r="D71" s="16">
        <v>8.1859999999999999</v>
      </c>
      <c r="E71" s="16">
        <v>1.3986495235768399</v>
      </c>
      <c r="F71" s="16">
        <v>8.1489999999999991</v>
      </c>
      <c r="G71" s="16">
        <v>1.381</v>
      </c>
      <c r="H71" s="16">
        <v>6.7690000000000001</v>
      </c>
      <c r="I71" s="16">
        <v>2.2570000000000001</v>
      </c>
      <c r="J71" s="16">
        <v>9.2319999999999993</v>
      </c>
      <c r="K71" s="7" t="s">
        <v>165</v>
      </c>
    </row>
    <row r="72" spans="2:15" ht="16.5" thickBot="1" x14ac:dyDescent="0.3">
      <c r="B72" s="7" t="s">
        <v>9</v>
      </c>
      <c r="C72" s="16">
        <v>7.05995362436368</v>
      </c>
      <c r="D72" s="16">
        <v>96.876000000000005</v>
      </c>
      <c r="E72" s="16">
        <v>3.2101232214335398</v>
      </c>
      <c r="F72" s="16">
        <v>44.048999999999999</v>
      </c>
      <c r="G72" s="16">
        <v>3.01670981750418</v>
      </c>
      <c r="H72" s="16">
        <v>41.395000000000003</v>
      </c>
      <c r="I72" s="16">
        <v>9.3249999999999993</v>
      </c>
      <c r="J72" s="16">
        <v>66.269000000000005</v>
      </c>
      <c r="K72" s="7" t="s">
        <v>163</v>
      </c>
    </row>
    <row r="73" spans="2:15" ht="16.5" thickBot="1" x14ac:dyDescent="0.3">
      <c r="B73" s="7" t="s">
        <v>10</v>
      </c>
      <c r="C73" s="16">
        <v>26.410649646064599</v>
      </c>
      <c r="D73" s="16">
        <v>218.05799999999999</v>
      </c>
      <c r="E73" s="16">
        <v>26.568708042400001</v>
      </c>
      <c r="F73" s="16">
        <v>219.363</v>
      </c>
      <c r="G73" s="16">
        <v>3.1595933986227802</v>
      </c>
      <c r="H73" s="16">
        <v>26.087</v>
      </c>
      <c r="I73" s="16">
        <f>+G73/H73*J73</f>
        <v>6.0030700045746723</v>
      </c>
      <c r="J73" s="16">
        <v>49.564</v>
      </c>
      <c r="K73" s="7" t="s">
        <v>164</v>
      </c>
    </row>
    <row r="74" spans="2:15" ht="16.5" thickBot="1" x14ac:dyDescent="0.3">
      <c r="B74" s="7" t="s">
        <v>11</v>
      </c>
      <c r="C74" s="16">
        <v>203.87100000000001</v>
      </c>
      <c r="D74" s="16">
        <v>0.82099999999999995</v>
      </c>
      <c r="E74" s="16">
        <v>18.127384896467699</v>
      </c>
      <c r="F74" s="16">
        <v>7.2999999999999995E-2</v>
      </c>
      <c r="G74" s="16">
        <v>4.8000000000000001E-2</v>
      </c>
      <c r="H74" s="16">
        <v>7.0000000000000007E-2</v>
      </c>
      <c r="I74" s="16">
        <v>4.9000000000000002E-2</v>
      </c>
      <c r="J74" s="16">
        <v>0.215</v>
      </c>
      <c r="K74" s="7" t="s">
        <v>166</v>
      </c>
    </row>
    <row r="75" spans="2:15" ht="16.5" thickBot="1" x14ac:dyDescent="0.3">
      <c r="B75" s="7" t="s">
        <v>12</v>
      </c>
      <c r="C75" s="16">
        <v>1.0449750667854001</v>
      </c>
      <c r="D75" s="16">
        <v>5.7590000000000003</v>
      </c>
      <c r="E75" s="16">
        <v>1.39844119460237</v>
      </c>
      <c r="F75" s="16">
        <v>7.7069999999999999</v>
      </c>
      <c r="G75" s="16">
        <v>3.8556477155969602</v>
      </c>
      <c r="H75" s="16">
        <v>21.248999999999999</v>
      </c>
      <c r="I75" s="16">
        <f>+G75/H75*J75</f>
        <v>1.8377335433933839</v>
      </c>
      <c r="J75" s="16">
        <v>10.128</v>
      </c>
      <c r="K75" s="7" t="s">
        <v>13</v>
      </c>
    </row>
    <row r="76" spans="2:15" ht="16.5" thickBot="1" x14ac:dyDescent="0.3">
      <c r="B76" s="7" t="s">
        <v>14</v>
      </c>
      <c r="C76" s="16">
        <v>8.9570000000000007</v>
      </c>
      <c r="D76" s="16">
        <v>35.799999999999997</v>
      </c>
      <c r="E76" s="16">
        <v>60.390999999999998</v>
      </c>
      <c r="F76" s="16">
        <v>214.75299999999999</v>
      </c>
      <c r="G76" s="16">
        <v>108.82</v>
      </c>
      <c r="H76" s="16">
        <v>320.40199999999999</v>
      </c>
      <c r="I76" s="16">
        <v>49.491999999999997</v>
      </c>
      <c r="J76" s="16">
        <v>234.80500000000001</v>
      </c>
      <c r="K76" s="7" t="s">
        <v>169</v>
      </c>
    </row>
    <row r="77" spans="2:15" ht="16.5" thickBot="1" x14ac:dyDescent="0.3">
      <c r="B77" s="7" t="s">
        <v>15</v>
      </c>
      <c r="C77" s="16">
        <v>29.763339009958099</v>
      </c>
      <c r="D77" s="16">
        <v>241.15199999999999</v>
      </c>
      <c r="E77" s="16">
        <v>11.9792897604272</v>
      </c>
      <c r="F77" s="16">
        <v>97.06</v>
      </c>
      <c r="G77" s="16">
        <v>21.808083489681099</v>
      </c>
      <c r="H77" s="16">
        <v>176.696</v>
      </c>
      <c r="I77" s="16">
        <f>+G77/H77*J77</f>
        <v>12.722163705080126</v>
      </c>
      <c r="J77" s="16">
        <v>103.07899999999999</v>
      </c>
      <c r="K77" s="7" t="s">
        <v>170</v>
      </c>
    </row>
    <row r="78" spans="2:15" ht="16.5" thickBot="1" x14ac:dyDescent="0.3">
      <c r="B78" s="7" t="s">
        <v>16</v>
      </c>
      <c r="C78" s="16">
        <v>8.6198773324118907</v>
      </c>
      <c r="D78" s="16">
        <v>13.669</v>
      </c>
      <c r="E78" s="16">
        <v>6.38182446440912</v>
      </c>
      <c r="F78" s="16">
        <v>10.119999999999999</v>
      </c>
      <c r="G78" s="16">
        <v>2.1560729094678601</v>
      </c>
      <c r="H78" s="16">
        <v>3.419</v>
      </c>
      <c r="I78" s="16">
        <v>2.7989999999999999</v>
      </c>
      <c r="J78" s="16">
        <v>9.6890000000000001</v>
      </c>
      <c r="K78" s="7" t="s">
        <v>160</v>
      </c>
    </row>
    <row r="79" spans="2:15" ht="16.5" thickBot="1" x14ac:dyDescent="0.3">
      <c r="B79" s="7" t="s">
        <v>17</v>
      </c>
      <c r="C79" s="16">
        <v>0.93690255785627297</v>
      </c>
      <c r="D79" s="16">
        <v>3.4319999999999999</v>
      </c>
      <c r="E79" s="16">
        <v>1.51509591961023</v>
      </c>
      <c r="F79" s="16">
        <v>5.55</v>
      </c>
      <c r="G79" s="16">
        <v>1.0859552375152299</v>
      </c>
      <c r="H79" s="16">
        <v>3.9780000000000002</v>
      </c>
      <c r="I79" s="16">
        <f>+G79/H79*J79</f>
        <v>1.3305545066991529</v>
      </c>
      <c r="J79" s="16">
        <v>4.8739999999999997</v>
      </c>
      <c r="K79" s="7" t="s">
        <v>18</v>
      </c>
    </row>
    <row r="80" spans="2:15" ht="16.5" thickBot="1" x14ac:dyDescent="0.3">
      <c r="B80" s="7" t="s">
        <v>19</v>
      </c>
      <c r="C80" s="16">
        <v>24.838935267019298</v>
      </c>
      <c r="D80" s="16">
        <v>90.322000000000003</v>
      </c>
      <c r="E80" s="16">
        <v>29.760961610646699</v>
      </c>
      <c r="F80" s="16">
        <v>108.22</v>
      </c>
      <c r="G80" s="16">
        <v>21.579584712506399</v>
      </c>
      <c r="H80" s="16">
        <v>78.47</v>
      </c>
      <c r="I80" s="16">
        <f>+G80/H80*J80</f>
        <v>12.427992765739637</v>
      </c>
      <c r="J80" s="16">
        <v>45.192</v>
      </c>
      <c r="K80" s="7" t="s">
        <v>20</v>
      </c>
    </row>
    <row r="81" spans="2:12" ht="16.5" thickBot="1" x14ac:dyDescent="0.3">
      <c r="B81" s="7" t="s">
        <v>21</v>
      </c>
      <c r="C81" s="16">
        <v>10.475</v>
      </c>
      <c r="D81" s="16">
        <v>66.537999999999997</v>
      </c>
      <c r="E81" s="16">
        <v>12.1734997294779</v>
      </c>
      <c r="F81" s="16">
        <v>77.326999999999998</v>
      </c>
      <c r="G81" s="16">
        <v>8.8259329255463008</v>
      </c>
      <c r="H81" s="16">
        <v>56.063000000000002</v>
      </c>
      <c r="I81" s="16">
        <v>25.561</v>
      </c>
      <c r="J81" s="16">
        <v>88.126000000000005</v>
      </c>
      <c r="K81" s="7" t="s">
        <v>167</v>
      </c>
    </row>
    <row r="82" spans="2:12" ht="16.5" thickBot="1" x14ac:dyDescent="0.3">
      <c r="B82" s="7" t="s">
        <v>22</v>
      </c>
      <c r="C82" s="16">
        <v>2.4254590183323499</v>
      </c>
      <c r="D82" s="16">
        <v>21.097999999999999</v>
      </c>
      <c r="E82" s="16">
        <v>2.2240463630987599</v>
      </c>
      <c r="F82" s="16">
        <v>19.346</v>
      </c>
      <c r="G82" s="16">
        <v>1.8480000000000001</v>
      </c>
      <c r="H82" s="16">
        <v>12.516999999999999</v>
      </c>
      <c r="I82" s="16">
        <f>+G82/H82*J82</f>
        <v>2.6238440520891588</v>
      </c>
      <c r="J82" s="16">
        <v>17.771999999999998</v>
      </c>
      <c r="K82" s="7" t="s">
        <v>177</v>
      </c>
    </row>
    <row r="83" spans="2:12" ht="16.5" thickBot="1" x14ac:dyDescent="0.3">
      <c r="B83" s="7" t="s">
        <v>23</v>
      </c>
      <c r="C83" s="16">
        <v>5.6340000000000003</v>
      </c>
      <c r="D83" s="16">
        <v>40.055999999999997</v>
      </c>
      <c r="E83" s="16">
        <v>1.5516848412222899</v>
      </c>
      <c r="F83" s="16">
        <v>11.032</v>
      </c>
      <c r="G83" s="16">
        <v>1.1120000000000001</v>
      </c>
      <c r="H83" s="16">
        <v>7.99</v>
      </c>
      <c r="I83" s="16">
        <v>1.4470000000000001</v>
      </c>
      <c r="J83" s="16">
        <v>10.561</v>
      </c>
      <c r="K83" s="7" t="s">
        <v>168</v>
      </c>
    </row>
    <row r="84" spans="2:12" ht="16.5" thickBot="1" x14ac:dyDescent="0.3">
      <c r="B84" s="7" t="s">
        <v>24</v>
      </c>
      <c r="C84" s="16">
        <v>11.161</v>
      </c>
      <c r="D84" s="16">
        <v>56.25</v>
      </c>
      <c r="E84" s="16">
        <v>12.7140159466667</v>
      </c>
      <c r="F84" s="16">
        <v>64.076999999999998</v>
      </c>
      <c r="G84" s="16">
        <v>5.78</v>
      </c>
      <c r="H84" s="16">
        <v>37.866999999999997</v>
      </c>
      <c r="I84" s="16">
        <v>3.2320000000000002</v>
      </c>
      <c r="J84" s="16">
        <v>20.881</v>
      </c>
      <c r="K84" s="7" t="s">
        <v>171</v>
      </c>
    </row>
    <row r="85" spans="2:12" ht="16.5" thickBot="1" x14ac:dyDescent="0.3">
      <c r="B85" s="7" t="s">
        <v>25</v>
      </c>
      <c r="C85" s="16">
        <v>1.758</v>
      </c>
      <c r="D85" s="16">
        <v>5.7169999999999996</v>
      </c>
      <c r="E85" s="16">
        <v>1.3379496239286299</v>
      </c>
      <c r="F85" s="16">
        <v>4.351</v>
      </c>
      <c r="G85" s="16">
        <v>0.54800000000000004</v>
      </c>
      <c r="H85" s="16">
        <v>2.117</v>
      </c>
      <c r="I85" s="16">
        <v>1.34</v>
      </c>
      <c r="J85" s="16">
        <v>4.0330000000000004</v>
      </c>
      <c r="K85" s="7" t="s">
        <v>172</v>
      </c>
    </row>
    <row r="86" spans="2:12" ht="16.5" thickBot="1" x14ac:dyDescent="0.3">
      <c r="B86" s="7" t="s">
        <v>26</v>
      </c>
      <c r="C86" s="16">
        <v>0.89900000000000002</v>
      </c>
      <c r="D86" s="16">
        <v>5.8220000000000001</v>
      </c>
      <c r="E86" s="16">
        <v>4.3818143249742398</v>
      </c>
      <c r="F86" s="16">
        <v>28.376999999999999</v>
      </c>
      <c r="G86" s="16">
        <v>5.5882531776022004</v>
      </c>
      <c r="H86" s="16">
        <v>36.19</v>
      </c>
      <c r="I86" s="16">
        <f>+G86/H86*J86</f>
        <v>6.0748126073514284</v>
      </c>
      <c r="J86" s="16">
        <v>39.341000000000001</v>
      </c>
      <c r="K86" s="1" t="s">
        <v>178</v>
      </c>
    </row>
    <row r="87" spans="2:12" ht="16.5" thickBot="1" x14ac:dyDescent="0.3">
      <c r="B87" s="7" t="s">
        <v>27</v>
      </c>
      <c r="C87" s="16">
        <v>40.115709592334703</v>
      </c>
      <c r="D87" s="16">
        <v>244.38200000000001</v>
      </c>
      <c r="E87" s="16">
        <v>144.06299999999999</v>
      </c>
      <c r="F87" s="16">
        <v>332.24</v>
      </c>
      <c r="G87" s="16">
        <v>44.414000000000001</v>
      </c>
      <c r="H87" s="16">
        <v>279.40499999999997</v>
      </c>
      <c r="I87" s="16">
        <f>+G87/H87*J87</f>
        <v>32.687260650310492</v>
      </c>
      <c r="J87" s="16">
        <v>205.63300000000001</v>
      </c>
      <c r="K87" s="1" t="s">
        <v>173</v>
      </c>
    </row>
    <row r="88" spans="2:12" ht="17.25" customHeight="1" thickBot="1" x14ac:dyDescent="0.3">
      <c r="B88" s="7" t="s">
        <v>28</v>
      </c>
      <c r="C88" s="16">
        <v>23.347000000000001</v>
      </c>
      <c r="D88" s="16">
        <v>193.12700000000001</v>
      </c>
      <c r="E88" s="16">
        <v>22.6228727158813</v>
      </c>
      <c r="F88" s="16">
        <v>187.137</v>
      </c>
      <c r="G88" s="16">
        <v>24.071999999999999</v>
      </c>
      <c r="H88" s="16">
        <v>202.227</v>
      </c>
      <c r="I88" s="16">
        <v>34.497</v>
      </c>
      <c r="J88" s="16">
        <v>283.94400000000002</v>
      </c>
      <c r="K88" s="1" t="s">
        <v>174</v>
      </c>
    </row>
    <row r="89" spans="2:12" ht="19.5" customHeight="1" thickBot="1" x14ac:dyDescent="0.3">
      <c r="B89" s="7" t="s">
        <v>29</v>
      </c>
      <c r="C89" s="16">
        <v>2.79</v>
      </c>
      <c r="D89" s="16">
        <v>11.523999999999999</v>
      </c>
      <c r="E89" s="16">
        <v>2.5987382853176002</v>
      </c>
      <c r="F89" s="16">
        <v>10.734</v>
      </c>
      <c r="G89" s="16">
        <v>2.3580000000000001</v>
      </c>
      <c r="H89" s="16">
        <v>7.1989999999999998</v>
      </c>
      <c r="I89" s="16">
        <v>3.161</v>
      </c>
      <c r="J89" s="16">
        <v>9.2029999999999994</v>
      </c>
      <c r="K89" s="1" t="s">
        <v>175</v>
      </c>
    </row>
    <row r="90" spans="2:12" ht="16.5" thickBot="1" x14ac:dyDescent="0.3">
      <c r="B90" s="7" t="s">
        <v>30</v>
      </c>
      <c r="C90" s="16">
        <v>2.6750778577857801</v>
      </c>
      <c r="D90" s="16">
        <v>10.827</v>
      </c>
      <c r="E90" s="16">
        <v>5.3424963996399599</v>
      </c>
      <c r="F90" s="16">
        <v>21.623000000000001</v>
      </c>
      <c r="G90" s="16">
        <v>3.8462119711971199</v>
      </c>
      <c r="H90" s="16">
        <v>15.567</v>
      </c>
      <c r="I90" s="16">
        <f>+G90/H90*J90</f>
        <v>4.6825598559855992</v>
      </c>
      <c r="J90" s="16">
        <v>18.952000000000002</v>
      </c>
      <c r="K90" s="1" t="s">
        <v>31</v>
      </c>
    </row>
    <row r="91" spans="2:12" ht="16.5" thickBot="1" x14ac:dyDescent="0.3">
      <c r="B91" s="33" t="s">
        <v>115</v>
      </c>
      <c r="C91" s="34">
        <v>457.93835541241401</v>
      </c>
      <c r="D91" s="34">
        <v>1574.694</v>
      </c>
      <c r="E91" s="30">
        <v>421.49580367870999</v>
      </c>
      <c r="F91" s="30">
        <v>1658.6079999999999</v>
      </c>
      <c r="G91" s="30">
        <v>333.81604535524002</v>
      </c>
      <c r="H91" s="30">
        <v>1525.4870000000001</v>
      </c>
      <c r="I91" s="30">
        <f>SUM(I69:I90)</f>
        <v>305.3569916912237</v>
      </c>
      <c r="J91" s="30">
        <v>1450.97</v>
      </c>
      <c r="K91" s="35" t="s">
        <v>161</v>
      </c>
    </row>
    <row r="92" spans="2:12" x14ac:dyDescent="0.25">
      <c r="B92" s="4"/>
    </row>
    <row r="93" spans="2:12" x14ac:dyDescent="0.25">
      <c r="B93" s="4"/>
    </row>
    <row r="94" spans="2:12" x14ac:dyDescent="0.25">
      <c r="B94" s="68" t="s">
        <v>208</v>
      </c>
      <c r="C94" s="68"/>
      <c r="D94" s="68"/>
      <c r="G94" s="2"/>
      <c r="H94" s="2"/>
      <c r="I94" s="2"/>
      <c r="J94" s="2"/>
      <c r="K94" s="13" t="s">
        <v>184</v>
      </c>
      <c r="L94" s="2"/>
    </row>
    <row r="95" spans="2:12" ht="15.75" customHeight="1" x14ac:dyDescent="0.25">
      <c r="B95" s="68" t="s">
        <v>223</v>
      </c>
      <c r="C95" s="68"/>
      <c r="D95" s="2"/>
      <c r="G95" s="84" t="s">
        <v>55</v>
      </c>
      <c r="H95" s="84"/>
      <c r="I95" s="84"/>
      <c r="J95" s="84"/>
      <c r="K95" s="84"/>
      <c r="L95" s="2"/>
    </row>
    <row r="96" spans="2:12" ht="23.25" customHeight="1" thickBot="1" x14ac:dyDescent="0.3">
      <c r="B96" s="70" t="s">
        <v>225</v>
      </c>
      <c r="C96" s="70"/>
      <c r="D96" s="70"/>
      <c r="E96" s="86" t="s">
        <v>51</v>
      </c>
      <c r="F96" s="86"/>
      <c r="G96" s="86"/>
      <c r="H96" s="86"/>
      <c r="I96" s="86"/>
      <c r="J96" s="86"/>
      <c r="K96" s="86"/>
      <c r="L96" s="2"/>
    </row>
    <row r="97" spans="2:15" ht="16.5" thickBot="1" x14ac:dyDescent="0.3">
      <c r="B97" s="58" t="s">
        <v>0</v>
      </c>
      <c r="C97" s="63">
        <v>2018</v>
      </c>
      <c r="D97" s="87"/>
      <c r="E97" s="63">
        <v>2019</v>
      </c>
      <c r="F97" s="64"/>
      <c r="G97" s="63">
        <v>2020</v>
      </c>
      <c r="H97" s="64"/>
      <c r="I97" s="63">
        <v>2021</v>
      </c>
      <c r="J97" s="64"/>
      <c r="K97" s="65" t="s">
        <v>1</v>
      </c>
      <c r="M97" s="2"/>
      <c r="N97" s="2"/>
      <c r="O97" s="2"/>
    </row>
    <row r="98" spans="2:15" x14ac:dyDescent="0.25">
      <c r="B98" s="59"/>
      <c r="C98" s="15" t="s">
        <v>32</v>
      </c>
      <c r="D98" s="26" t="s">
        <v>3</v>
      </c>
      <c r="E98" s="15" t="s">
        <v>32</v>
      </c>
      <c r="F98" s="8" t="s">
        <v>3</v>
      </c>
      <c r="G98" s="15" t="s">
        <v>32</v>
      </c>
      <c r="H98" s="8" t="s">
        <v>3</v>
      </c>
      <c r="I98" s="15" t="s">
        <v>32</v>
      </c>
      <c r="J98" s="8" t="s">
        <v>3</v>
      </c>
      <c r="K98" s="66"/>
    </row>
    <row r="99" spans="2:15" ht="16.5" thickBot="1" x14ac:dyDescent="0.3">
      <c r="B99" s="60"/>
      <c r="C99" s="9" t="s">
        <v>52</v>
      </c>
      <c r="D99" s="27" t="s">
        <v>5</v>
      </c>
      <c r="E99" s="9" t="s">
        <v>52</v>
      </c>
      <c r="F99" s="9" t="s">
        <v>5</v>
      </c>
      <c r="G99" s="9" t="s">
        <v>52</v>
      </c>
      <c r="H99" s="9" t="s">
        <v>5</v>
      </c>
      <c r="I99" s="9" t="s">
        <v>52</v>
      </c>
      <c r="J99" s="9" t="s">
        <v>5</v>
      </c>
      <c r="K99" s="67"/>
    </row>
    <row r="100" spans="2:15" ht="16.5" thickBot="1" x14ac:dyDescent="0.3">
      <c r="B100" s="7" t="s">
        <v>6</v>
      </c>
      <c r="C100" s="16">
        <v>179.33500000000001</v>
      </c>
      <c r="D100" s="16">
        <v>2.0150000000000001</v>
      </c>
      <c r="E100" s="16">
        <v>119.883</v>
      </c>
      <c r="F100" s="16">
        <v>1.347</v>
      </c>
      <c r="G100" s="16">
        <v>136</v>
      </c>
      <c r="H100" s="16">
        <v>2.2429999999999999</v>
      </c>
      <c r="I100" s="16">
        <v>50</v>
      </c>
      <c r="J100" s="16">
        <v>2.109</v>
      </c>
      <c r="K100" s="7" t="s">
        <v>159</v>
      </c>
    </row>
    <row r="101" spans="2:15" ht="16.5" thickBot="1" x14ac:dyDescent="0.3">
      <c r="B101" s="7" t="s">
        <v>7</v>
      </c>
      <c r="C101" s="16">
        <v>0.79017984445884604</v>
      </c>
      <c r="D101" s="16">
        <v>20.606999999999999</v>
      </c>
      <c r="E101" s="16">
        <v>0.45761179520414802</v>
      </c>
      <c r="F101" s="16">
        <v>11.933999999999999</v>
      </c>
      <c r="G101" s="16">
        <v>0.50700000000000001</v>
      </c>
      <c r="H101" s="16">
        <v>16.756</v>
      </c>
      <c r="I101" s="16">
        <v>0.35499999999999998</v>
      </c>
      <c r="J101" s="16">
        <v>11.538</v>
      </c>
      <c r="K101" s="7" t="s">
        <v>162</v>
      </c>
    </row>
    <row r="102" spans="2:15" ht="16.5" thickBot="1" x14ac:dyDescent="0.3">
      <c r="B102" s="7" t="s">
        <v>8</v>
      </c>
      <c r="C102" s="16">
        <v>1.4675324675324701E-2</v>
      </c>
      <c r="D102" s="16">
        <v>0.56499999999999995</v>
      </c>
      <c r="E102" s="16">
        <v>4.0779220779220797E-3</v>
      </c>
      <c r="F102" s="16">
        <v>0.157</v>
      </c>
      <c r="G102" s="16">
        <v>0.25700000000000001</v>
      </c>
      <c r="H102" s="16">
        <v>4.1189999999999998</v>
      </c>
      <c r="I102" s="16">
        <v>4.2999999999999997E-2</v>
      </c>
      <c r="J102" s="16">
        <v>3.1909999999999998</v>
      </c>
      <c r="K102" s="7" t="s">
        <v>165</v>
      </c>
    </row>
    <row r="103" spans="2:15" ht="16.5" thickBot="1" x14ac:dyDescent="0.3">
      <c r="B103" s="7" t="s">
        <v>9</v>
      </c>
      <c r="C103" s="16">
        <v>5.4245235450494498</v>
      </c>
      <c r="D103" s="16">
        <v>2.823</v>
      </c>
      <c r="E103" s="16">
        <v>1.9369180777222299</v>
      </c>
      <c r="F103" s="16">
        <v>1.008</v>
      </c>
      <c r="G103" s="16">
        <v>0.46100000000000002</v>
      </c>
      <c r="H103" s="16">
        <v>4.3460000000000001</v>
      </c>
      <c r="I103" s="16">
        <v>0.249</v>
      </c>
      <c r="J103" s="16">
        <v>1.4450000000000001</v>
      </c>
      <c r="K103" s="7" t="s">
        <v>163</v>
      </c>
    </row>
    <row r="104" spans="2:15" ht="16.5" thickBot="1" x14ac:dyDescent="0.3">
      <c r="B104" s="7" t="s">
        <v>10</v>
      </c>
      <c r="C104" s="16">
        <v>82.3799064043979</v>
      </c>
      <c r="D104" s="16">
        <v>34.182000000000002</v>
      </c>
      <c r="E104" s="16">
        <v>33.311540176747698</v>
      </c>
      <c r="F104" s="16">
        <v>13.821999999999999</v>
      </c>
      <c r="G104" s="16">
        <v>0.8</v>
      </c>
      <c r="H104" s="16">
        <v>21.172999999999998</v>
      </c>
      <c r="I104" s="16">
        <v>0.51100000000000001</v>
      </c>
      <c r="J104" s="16">
        <v>8.0340000000000007</v>
      </c>
      <c r="K104" s="7" t="s">
        <v>164</v>
      </c>
    </row>
    <row r="105" spans="2:15" ht="16.5" thickBot="1" x14ac:dyDescent="0.3">
      <c r="B105" s="7" t="s">
        <v>11</v>
      </c>
      <c r="C105" s="16">
        <v>0</v>
      </c>
      <c r="D105" s="16">
        <v>0</v>
      </c>
      <c r="E105" s="16">
        <v>0</v>
      </c>
      <c r="F105" s="16">
        <v>1E-3</v>
      </c>
      <c r="G105" s="16">
        <v>0</v>
      </c>
      <c r="H105" s="16">
        <v>0</v>
      </c>
      <c r="I105" s="16">
        <v>0</v>
      </c>
      <c r="J105" s="16">
        <v>0</v>
      </c>
      <c r="K105" s="7" t="s">
        <v>166</v>
      </c>
    </row>
    <row r="106" spans="2:15" ht="16.5" thickBot="1" x14ac:dyDescent="0.3">
      <c r="B106" s="7" t="s">
        <v>12</v>
      </c>
      <c r="C106" s="16">
        <v>3.2098765432098798E-3</v>
      </c>
      <c r="D106" s="16">
        <v>7.8E-2</v>
      </c>
      <c r="E106" s="16">
        <v>1.7078189300411498E-2</v>
      </c>
      <c r="F106" s="16">
        <v>0.41499999999999998</v>
      </c>
      <c r="G106" s="16">
        <v>1.2E-2</v>
      </c>
      <c r="H106" s="16">
        <v>0.48899999999999999</v>
      </c>
      <c r="I106" s="16">
        <v>1.2E-2</v>
      </c>
      <c r="J106" s="16">
        <v>0.42499999999999999</v>
      </c>
      <c r="K106" s="7" t="s">
        <v>13</v>
      </c>
    </row>
    <row r="107" spans="2:15" ht="16.5" thickBot="1" x14ac:dyDescent="0.3">
      <c r="B107" s="7" t="s">
        <v>14</v>
      </c>
      <c r="C107" s="16">
        <v>0.353366368027136</v>
      </c>
      <c r="D107" s="16">
        <v>8.8580000000000005</v>
      </c>
      <c r="E107" s="16">
        <v>0.30521631088006501</v>
      </c>
      <c r="F107" s="16">
        <v>7.6509999999999998</v>
      </c>
      <c r="G107" s="16">
        <v>0.43</v>
      </c>
      <c r="H107" s="16">
        <v>14.167</v>
      </c>
      <c r="I107" s="16">
        <v>0.251</v>
      </c>
      <c r="J107" s="16">
        <v>13.317</v>
      </c>
      <c r="K107" s="7" t="s">
        <v>169</v>
      </c>
    </row>
    <row r="108" spans="2:15" ht="16.5" thickBot="1" x14ac:dyDescent="0.3">
      <c r="B108" s="7" t="s">
        <v>15</v>
      </c>
      <c r="C108" s="16">
        <v>0.13683210332103299</v>
      </c>
      <c r="D108" s="16">
        <v>2.5139999999999998</v>
      </c>
      <c r="E108" s="16">
        <v>3.7337638376383799E-2</v>
      </c>
      <c r="F108" s="16">
        <v>0.68600000000000005</v>
      </c>
      <c r="G108" s="16">
        <v>1.4999999999999999E-2</v>
      </c>
      <c r="H108" s="16">
        <v>0.371</v>
      </c>
      <c r="I108" s="16">
        <v>2.1000000000000001E-2</v>
      </c>
      <c r="J108" s="16">
        <v>1.012</v>
      </c>
      <c r="K108" s="7" t="s">
        <v>170</v>
      </c>
    </row>
    <row r="109" spans="2:15" ht="16.5" thickBot="1" x14ac:dyDescent="0.3">
      <c r="B109" s="7" t="s">
        <v>16</v>
      </c>
      <c r="C109" s="16">
        <v>0.110362903225806</v>
      </c>
      <c r="D109" s="16">
        <v>1.19</v>
      </c>
      <c r="E109" s="16">
        <v>0.146346774193548</v>
      </c>
      <c r="F109" s="16">
        <v>1.5780000000000001</v>
      </c>
      <c r="G109" s="16">
        <v>4.4999999999999998E-2</v>
      </c>
      <c r="H109" s="16">
        <v>0.23400000000000001</v>
      </c>
      <c r="I109" s="16">
        <v>6.9000000000000006E-2</v>
      </c>
      <c r="J109" s="16">
        <v>0.38700000000000001</v>
      </c>
      <c r="K109" s="7" t="s">
        <v>160</v>
      </c>
    </row>
    <row r="110" spans="2:15" ht="16.5" thickBot="1" x14ac:dyDescent="0.3">
      <c r="B110" s="7" t="s">
        <v>17</v>
      </c>
      <c r="C110" s="16">
        <v>1.4478260869565201E-2</v>
      </c>
      <c r="D110" s="16">
        <v>0.33300000000000002</v>
      </c>
      <c r="E110" s="16">
        <v>1.78260869565217E-3</v>
      </c>
      <c r="F110" s="16">
        <v>4.1000000000000002E-2</v>
      </c>
      <c r="G110" s="16">
        <v>2E-3</v>
      </c>
      <c r="H110" s="16">
        <v>4.2000000000000003E-2</v>
      </c>
      <c r="I110" s="16">
        <v>4.0000000000000001E-3</v>
      </c>
      <c r="J110" s="16">
        <v>0.01</v>
      </c>
      <c r="K110" s="7" t="s">
        <v>18</v>
      </c>
    </row>
    <row r="111" spans="2:15" ht="16.5" thickBot="1" x14ac:dyDescent="0.3">
      <c r="B111" s="7" t="s">
        <v>19</v>
      </c>
      <c r="C111" s="16">
        <v>0.79586780238500898</v>
      </c>
      <c r="D111" s="16">
        <v>5.2140000000000004</v>
      </c>
      <c r="E111" s="16">
        <v>0.47608586030664402</v>
      </c>
      <c r="F111" s="16">
        <v>3.1190000000000002</v>
      </c>
      <c r="G111" s="16">
        <v>0.747</v>
      </c>
      <c r="H111" s="16">
        <v>7.16</v>
      </c>
      <c r="I111" s="16">
        <v>0.755</v>
      </c>
      <c r="J111" s="16">
        <v>7.1369999999999996</v>
      </c>
      <c r="K111" s="7" t="s">
        <v>20</v>
      </c>
    </row>
    <row r="112" spans="2:15" ht="16.5" thickBot="1" x14ac:dyDescent="0.3">
      <c r="B112" s="7" t="s">
        <v>21</v>
      </c>
      <c r="C112" s="16">
        <v>0.229624352331606</v>
      </c>
      <c r="D112" s="16">
        <v>4.665</v>
      </c>
      <c r="E112" s="16">
        <v>0.251282383419689</v>
      </c>
      <c r="F112" s="16">
        <v>5.1050000000000004</v>
      </c>
      <c r="G112" s="16">
        <v>0.12482901554404099</v>
      </c>
      <c r="H112" s="16">
        <v>2.536</v>
      </c>
      <c r="I112" s="16">
        <v>8.7999999999999995E-2</v>
      </c>
      <c r="J112" s="16">
        <v>1.357</v>
      </c>
      <c r="K112" s="7" t="s">
        <v>167</v>
      </c>
      <c r="L112" s="5">
        <v>1</v>
      </c>
    </row>
    <row r="113" spans="2:15" ht="16.5" thickBot="1" x14ac:dyDescent="0.3">
      <c r="B113" s="7" t="s">
        <v>22</v>
      </c>
      <c r="C113" s="16">
        <v>0.142758620689655</v>
      </c>
      <c r="D113" s="16">
        <v>4.1399999999999997</v>
      </c>
      <c r="E113" s="16">
        <v>1.9275862068965501E-2</v>
      </c>
      <c r="F113" s="16">
        <v>0.55900000000000005</v>
      </c>
      <c r="G113" s="16">
        <v>1.7999999999999999E-2</v>
      </c>
      <c r="H113" s="16">
        <v>0.61799999999999999</v>
      </c>
      <c r="I113" s="16">
        <v>1.2E-2</v>
      </c>
      <c r="J113" s="16">
        <v>0.42899999999999999</v>
      </c>
      <c r="K113" s="7" t="s">
        <v>177</v>
      </c>
    </row>
    <row r="114" spans="2:15" ht="16.5" thickBot="1" x14ac:dyDescent="0.3">
      <c r="B114" s="7" t="s">
        <v>23</v>
      </c>
      <c r="C114" s="16">
        <v>4.5919140624999999</v>
      </c>
      <c r="D114" s="16">
        <v>25.555</v>
      </c>
      <c r="E114" s="16">
        <v>1.5780156249999999</v>
      </c>
      <c r="F114" s="16">
        <v>8.782</v>
      </c>
      <c r="G114" s="16">
        <v>2.3799609374999999</v>
      </c>
      <c r="H114" s="16">
        <v>13.244999999999999</v>
      </c>
      <c r="I114" s="16">
        <v>1.18</v>
      </c>
      <c r="J114" s="16">
        <v>7.234</v>
      </c>
      <c r="K114" s="7" t="s">
        <v>168</v>
      </c>
    </row>
    <row r="115" spans="2:15" ht="16.5" thickBot="1" x14ac:dyDescent="0.3">
      <c r="B115" s="7" t="s">
        <v>24</v>
      </c>
      <c r="C115" s="16">
        <v>2.6213855421686701E-2</v>
      </c>
      <c r="D115" s="16">
        <v>0.96699999999999997</v>
      </c>
      <c r="E115" s="16">
        <v>3.2177710843373501E-2</v>
      </c>
      <c r="F115" s="16">
        <v>1.1870000000000001</v>
      </c>
      <c r="G115" s="16">
        <v>0.06</v>
      </c>
      <c r="H115" s="16">
        <v>1.6379999999999999</v>
      </c>
      <c r="I115" s="16">
        <v>0.127</v>
      </c>
      <c r="J115" s="16">
        <v>2.8290000000000002</v>
      </c>
      <c r="K115" s="7" t="s">
        <v>171</v>
      </c>
    </row>
    <row r="116" spans="2:15" ht="16.5" thickBot="1" x14ac:dyDescent="0.3">
      <c r="B116" s="7" t="s">
        <v>25</v>
      </c>
      <c r="C116" s="16">
        <v>0.12534170591313401</v>
      </c>
      <c r="D116" s="16">
        <v>1.516</v>
      </c>
      <c r="E116" s="16">
        <v>0.17561067503924599</v>
      </c>
      <c r="F116" s="16">
        <v>2.1240000000000001</v>
      </c>
      <c r="G116" s="16">
        <v>6.8000000000000005E-2</v>
      </c>
      <c r="H116" s="16">
        <v>0.54800000000000004</v>
      </c>
      <c r="I116" s="16">
        <v>0.14599999999999999</v>
      </c>
      <c r="J116" s="16">
        <v>0.84299999999999997</v>
      </c>
      <c r="K116" s="7" t="s">
        <v>172</v>
      </c>
    </row>
    <row r="117" spans="2:15" ht="16.5" thickBot="1" x14ac:dyDescent="0.3">
      <c r="B117" s="7" t="s">
        <v>26</v>
      </c>
      <c r="C117" s="16">
        <v>0</v>
      </c>
      <c r="D117" s="16">
        <v>2.5920000000000001</v>
      </c>
      <c r="E117" s="16">
        <v>0</v>
      </c>
      <c r="F117" s="16">
        <v>0.83099999999999996</v>
      </c>
      <c r="G117" s="16">
        <v>3.3000000000000002E-2</v>
      </c>
      <c r="H117" s="16">
        <v>1.726</v>
      </c>
      <c r="I117" s="16">
        <v>6.9000000000000006E-2</v>
      </c>
      <c r="J117" s="16">
        <v>1.681</v>
      </c>
      <c r="K117" s="1" t="s">
        <v>178</v>
      </c>
    </row>
    <row r="118" spans="2:15" ht="16.5" thickBot="1" x14ac:dyDescent="0.3">
      <c r="B118" s="7" t="s">
        <v>27</v>
      </c>
      <c r="C118" s="16">
        <v>0.233880266075388</v>
      </c>
      <c r="D118" s="16">
        <v>7.032</v>
      </c>
      <c r="E118" s="16">
        <v>0.170354767184035</v>
      </c>
      <c r="F118" s="16">
        <v>5.1219999999999999</v>
      </c>
      <c r="G118" s="16">
        <v>0.11799999999999999</v>
      </c>
      <c r="H118" s="16">
        <v>4.5309999999999997</v>
      </c>
      <c r="I118" s="16">
        <v>7.0999999999999994E-2</v>
      </c>
      <c r="J118" s="16">
        <v>2.8290000000000002</v>
      </c>
      <c r="K118" s="1" t="s">
        <v>173</v>
      </c>
    </row>
    <row r="119" spans="2:15" ht="17.25" customHeight="1" thickBot="1" x14ac:dyDescent="0.3">
      <c r="B119" s="7" t="s">
        <v>28</v>
      </c>
      <c r="C119" s="16">
        <v>0.64246375519904897</v>
      </c>
      <c r="D119" s="16">
        <v>10.867000000000001</v>
      </c>
      <c r="E119" s="16">
        <v>0.13172073677956</v>
      </c>
      <c r="F119" s="16">
        <v>2.2280000000000002</v>
      </c>
      <c r="G119" s="16">
        <v>0.22</v>
      </c>
      <c r="H119" s="16">
        <v>2.9750000000000001</v>
      </c>
      <c r="I119" s="16">
        <v>0.36799999999999999</v>
      </c>
      <c r="J119" s="16">
        <v>10.388999999999999</v>
      </c>
      <c r="K119" s="1" t="s">
        <v>174</v>
      </c>
    </row>
    <row r="120" spans="2:15" ht="17.25" customHeight="1" thickBot="1" x14ac:dyDescent="0.3">
      <c r="B120" s="7" t="s">
        <v>29</v>
      </c>
      <c r="C120" s="16">
        <v>0</v>
      </c>
      <c r="D120" s="16">
        <v>0</v>
      </c>
      <c r="E120" s="16">
        <v>0</v>
      </c>
      <c r="F120" s="16">
        <v>0.36299999999999999</v>
      </c>
      <c r="G120" s="16">
        <v>3.9E-2</v>
      </c>
      <c r="H120" s="16">
        <v>0.217</v>
      </c>
      <c r="I120" s="16">
        <v>0.04</v>
      </c>
      <c r="J120" s="16">
        <v>4.8000000000000001E-2</v>
      </c>
      <c r="K120" s="1" t="s">
        <v>175</v>
      </c>
    </row>
    <row r="121" spans="2:15" ht="16.5" thickBot="1" x14ac:dyDescent="0.3">
      <c r="B121" s="7" t="s">
        <v>30</v>
      </c>
      <c r="C121" s="16">
        <v>3.1281407035175901E-2</v>
      </c>
      <c r="D121" s="16">
        <v>0.996</v>
      </c>
      <c r="E121" s="16">
        <v>7.9145728643216107E-3</v>
      </c>
      <c r="F121" s="16">
        <v>0.252</v>
      </c>
      <c r="G121" s="16">
        <v>1.2999999999999999E-2</v>
      </c>
      <c r="H121" s="16">
        <v>0.20399999999999999</v>
      </c>
      <c r="I121" s="16">
        <f>+G121/H121*J121</f>
        <v>2.8039215686274509E-2</v>
      </c>
      <c r="J121" s="16">
        <v>0.44</v>
      </c>
      <c r="K121" s="1" t="s">
        <v>31</v>
      </c>
    </row>
    <row r="122" spans="2:15" ht="16.5" thickBot="1" x14ac:dyDescent="0.3">
      <c r="B122" s="33" t="s">
        <v>115</v>
      </c>
      <c r="C122" s="30">
        <v>275.38188045811899</v>
      </c>
      <c r="D122" s="30">
        <v>136.709</v>
      </c>
      <c r="E122" s="30">
        <f>SUM(E100:E121)</f>
        <v>158.94334768670387</v>
      </c>
      <c r="F122" s="30">
        <v>68.311999999999998</v>
      </c>
      <c r="G122" s="30">
        <v>142.349789953044</v>
      </c>
      <c r="H122" s="30">
        <v>99.337999999999994</v>
      </c>
      <c r="I122" s="30">
        <f>SUM(I100:I121)</f>
        <v>54.399039215686287</v>
      </c>
      <c r="J122" s="30">
        <v>76.813999999999993</v>
      </c>
      <c r="K122" s="35" t="s">
        <v>161</v>
      </c>
      <c r="L122" s="5">
        <v>1</v>
      </c>
    </row>
    <row r="123" spans="2:15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2:15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2:15" x14ac:dyDescent="0.25">
      <c r="B125" s="68" t="s">
        <v>207</v>
      </c>
      <c r="C125" s="68"/>
      <c r="D125" s="68"/>
      <c r="G125" s="2"/>
      <c r="H125" s="2"/>
      <c r="I125" s="2"/>
      <c r="J125" s="2"/>
      <c r="K125" s="13" t="s">
        <v>185</v>
      </c>
      <c r="L125" s="2"/>
    </row>
    <row r="126" spans="2:15" ht="15.75" customHeight="1" x14ac:dyDescent="0.25">
      <c r="B126" s="68" t="s">
        <v>63</v>
      </c>
      <c r="C126" s="68"/>
      <c r="D126" s="2"/>
      <c r="E126" s="93" t="s">
        <v>67</v>
      </c>
      <c r="F126" s="93"/>
      <c r="G126" s="93"/>
      <c r="H126" s="93"/>
      <c r="I126" s="93"/>
      <c r="J126" s="93"/>
      <c r="K126" s="93"/>
      <c r="L126" s="2"/>
    </row>
    <row r="127" spans="2:15" ht="15.75" customHeight="1" thickBot="1" x14ac:dyDescent="0.3">
      <c r="B127" s="70" t="s">
        <v>225</v>
      </c>
      <c r="C127" s="70"/>
      <c r="D127" s="70"/>
      <c r="E127" s="86" t="s">
        <v>51</v>
      </c>
      <c r="F127" s="86"/>
      <c r="G127" s="86"/>
      <c r="H127" s="86"/>
      <c r="I127" s="86"/>
      <c r="J127" s="86"/>
      <c r="K127" s="86"/>
      <c r="L127" s="2"/>
    </row>
    <row r="128" spans="2:15" ht="16.5" thickBot="1" x14ac:dyDescent="0.3">
      <c r="B128" s="58" t="s">
        <v>0</v>
      </c>
      <c r="C128" s="63">
        <v>2018</v>
      </c>
      <c r="D128" s="87"/>
      <c r="E128" s="63">
        <v>2019</v>
      </c>
      <c r="F128" s="64"/>
      <c r="G128" s="63">
        <v>2020</v>
      </c>
      <c r="H128" s="64"/>
      <c r="I128" s="63">
        <v>2021</v>
      </c>
      <c r="J128" s="64"/>
      <c r="K128" s="65" t="s">
        <v>1</v>
      </c>
      <c r="M128" s="2"/>
      <c r="N128" s="2"/>
      <c r="O128" s="2"/>
    </row>
    <row r="129" spans="2:11" x14ac:dyDescent="0.25">
      <c r="B129" s="59"/>
      <c r="C129" s="15" t="s">
        <v>32</v>
      </c>
      <c r="D129" s="26" t="s">
        <v>3</v>
      </c>
      <c r="E129" s="15" t="s">
        <v>32</v>
      </c>
      <c r="F129" s="8" t="s">
        <v>3</v>
      </c>
      <c r="G129" s="15" t="s">
        <v>32</v>
      </c>
      <c r="H129" s="8" t="s">
        <v>3</v>
      </c>
      <c r="I129" s="15" t="s">
        <v>32</v>
      </c>
      <c r="J129" s="8" t="s">
        <v>3</v>
      </c>
      <c r="K129" s="66"/>
    </row>
    <row r="130" spans="2:11" ht="16.5" thickBot="1" x14ac:dyDescent="0.3">
      <c r="B130" s="60"/>
      <c r="C130" s="9" t="s">
        <v>52</v>
      </c>
      <c r="D130" s="27" t="s">
        <v>5</v>
      </c>
      <c r="E130" s="9" t="s">
        <v>52</v>
      </c>
      <c r="F130" s="9" t="s">
        <v>5</v>
      </c>
      <c r="G130" s="9" t="s">
        <v>52</v>
      </c>
      <c r="H130" s="9" t="s">
        <v>5</v>
      </c>
      <c r="I130" s="9" t="s">
        <v>52</v>
      </c>
      <c r="J130" s="9" t="s">
        <v>5</v>
      </c>
      <c r="K130" s="67"/>
    </row>
    <row r="131" spans="2:11" ht="16.5" thickBot="1" x14ac:dyDescent="0.3">
      <c r="B131" s="7" t="s">
        <v>6</v>
      </c>
      <c r="C131" s="16">
        <v>5.8000000000000003E-2</v>
      </c>
      <c r="D131" s="16">
        <v>0.745</v>
      </c>
      <c r="E131" s="16">
        <v>9.5000000000000001E-2</v>
      </c>
      <c r="F131" s="16">
        <v>1.488</v>
      </c>
      <c r="G131" s="16">
        <v>0.03</v>
      </c>
      <c r="H131" s="16">
        <v>0.31</v>
      </c>
      <c r="I131" s="16">
        <v>0.03</v>
      </c>
      <c r="J131" s="16">
        <v>0.55000000000000004</v>
      </c>
      <c r="K131" s="7" t="s">
        <v>159</v>
      </c>
    </row>
    <row r="132" spans="2:11" ht="16.5" thickBot="1" x14ac:dyDescent="0.3">
      <c r="B132" s="7" t="s">
        <v>7</v>
      </c>
      <c r="C132" s="16">
        <v>0.16700000000000001</v>
      </c>
      <c r="D132" s="16">
        <v>2.351</v>
      </c>
      <c r="E132" s="16">
        <v>0.13100000000000001</v>
      </c>
      <c r="F132" s="16">
        <v>2.1749999999999998</v>
      </c>
      <c r="G132" s="16">
        <v>0.17100000000000001</v>
      </c>
      <c r="H132" s="16">
        <v>1.639</v>
      </c>
      <c r="I132" s="16">
        <v>0.152</v>
      </c>
      <c r="J132" s="16">
        <v>1.228</v>
      </c>
      <c r="K132" s="7" t="s">
        <v>162</v>
      </c>
    </row>
    <row r="133" spans="2:11" ht="16.5" thickBot="1" x14ac:dyDescent="0.3">
      <c r="B133" s="7" t="s">
        <v>8</v>
      </c>
      <c r="C133" s="16">
        <v>3.1E-2</v>
      </c>
      <c r="D133" s="16">
        <v>0.32500000000000001</v>
      </c>
      <c r="E133" s="16">
        <v>2.1000000000000001E-2</v>
      </c>
      <c r="F133" s="16">
        <v>0.32800000000000001</v>
      </c>
      <c r="G133" s="16">
        <v>4.1000000000000002E-2</v>
      </c>
      <c r="H133" s="16">
        <v>0.76200000000000001</v>
      </c>
      <c r="I133" s="16">
        <v>1.6E-2</v>
      </c>
      <c r="J133" s="16">
        <v>0.21299999999999999</v>
      </c>
      <c r="K133" s="7" t="s">
        <v>165</v>
      </c>
    </row>
    <row r="134" spans="2:11" ht="16.5" thickBot="1" x14ac:dyDescent="0.3">
      <c r="B134" s="7" t="s">
        <v>9</v>
      </c>
      <c r="C134" s="16">
        <v>6.0000000000000001E-3</v>
      </c>
      <c r="D134" s="16">
        <v>0.26400000000000001</v>
      </c>
      <c r="E134" s="16">
        <v>1.9E-2</v>
      </c>
      <c r="F134" s="16">
        <v>0.46500000000000002</v>
      </c>
      <c r="G134" s="16">
        <v>8.9892473118279598E-3</v>
      </c>
      <c r="H134" s="16">
        <v>0.22</v>
      </c>
      <c r="I134" s="16">
        <v>1E-3</v>
      </c>
      <c r="J134" s="16">
        <v>0.09</v>
      </c>
      <c r="K134" s="7" t="s">
        <v>163</v>
      </c>
    </row>
    <row r="135" spans="2:11" ht="16.5" thickBot="1" x14ac:dyDescent="0.3">
      <c r="B135" s="7" t="s">
        <v>10</v>
      </c>
      <c r="C135" s="16">
        <v>2.1000000000000001E-2</v>
      </c>
      <c r="D135" s="16">
        <v>0.38400000000000001</v>
      </c>
      <c r="E135" s="16">
        <v>2.1999999999999999E-2</v>
      </c>
      <c r="F135" s="16">
        <v>0.42899999999999999</v>
      </c>
      <c r="G135" s="16">
        <v>1.9E-2</v>
      </c>
      <c r="H135" s="16">
        <v>0.183</v>
      </c>
      <c r="I135" s="16">
        <v>5.0000000000000001E-3</v>
      </c>
      <c r="J135" s="16">
        <v>0.13100000000000001</v>
      </c>
      <c r="K135" s="7" t="s">
        <v>164</v>
      </c>
    </row>
    <row r="136" spans="2:11" ht="16.5" thickBot="1" x14ac:dyDescent="0.3">
      <c r="B136" s="7" t="s">
        <v>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4.0000000000000001E-3</v>
      </c>
      <c r="I136" s="16">
        <v>0</v>
      </c>
      <c r="J136" s="16">
        <v>1E-3</v>
      </c>
      <c r="K136" s="7" t="s">
        <v>166</v>
      </c>
    </row>
    <row r="137" spans="2:11" ht="16.5" thickBot="1" x14ac:dyDescent="0.3">
      <c r="B137" s="7" t="s">
        <v>12</v>
      </c>
      <c r="C137" s="16">
        <v>1E-3</v>
      </c>
      <c r="D137" s="16">
        <v>8.0000000000000002E-3</v>
      </c>
      <c r="E137" s="16">
        <v>1.9E-2</v>
      </c>
      <c r="F137" s="16">
        <v>0.153</v>
      </c>
      <c r="G137" s="16">
        <v>1.2999999999999999E-2</v>
      </c>
      <c r="H137" s="16">
        <v>0.17399999999999999</v>
      </c>
      <c r="I137" s="16">
        <v>0</v>
      </c>
      <c r="J137" s="16">
        <v>0.04</v>
      </c>
      <c r="K137" s="7" t="s">
        <v>13</v>
      </c>
    </row>
    <row r="138" spans="2:11" ht="16.5" thickBot="1" x14ac:dyDescent="0.3">
      <c r="B138" s="7" t="s">
        <v>14</v>
      </c>
      <c r="C138" s="16">
        <v>0.13200000000000001</v>
      </c>
      <c r="D138" s="16">
        <v>1.944</v>
      </c>
      <c r="E138" s="16">
        <v>0.122</v>
      </c>
      <c r="F138" s="16">
        <v>2.8759999999999999</v>
      </c>
      <c r="G138" s="16">
        <v>0.154</v>
      </c>
      <c r="H138" s="16">
        <v>2.722</v>
      </c>
      <c r="I138" s="16">
        <v>8.1000000000000003E-2</v>
      </c>
      <c r="J138" s="16">
        <v>1.8740000000000001</v>
      </c>
      <c r="K138" s="7" t="s">
        <v>169</v>
      </c>
    </row>
    <row r="139" spans="2:11" ht="16.5" thickBot="1" x14ac:dyDescent="0.3">
      <c r="B139" s="7" t="s">
        <v>15</v>
      </c>
      <c r="C139" s="16">
        <v>0.107</v>
      </c>
      <c r="D139" s="16">
        <v>2.1269999999999998</v>
      </c>
      <c r="E139" s="16">
        <v>4.0000000000000001E-3</v>
      </c>
      <c r="F139" s="16">
        <v>0.02</v>
      </c>
      <c r="G139" s="16">
        <v>2E-3</v>
      </c>
      <c r="H139" s="16">
        <v>2.5999999999999999E-2</v>
      </c>
      <c r="I139" s="16">
        <f>+G139/H139*J139</f>
        <v>3.5384615384615385E-3</v>
      </c>
      <c r="J139" s="16">
        <v>4.5999999999999999E-2</v>
      </c>
      <c r="K139" s="7" t="s">
        <v>170</v>
      </c>
    </row>
    <row r="140" spans="2:11" ht="16.5" thickBot="1" x14ac:dyDescent="0.3">
      <c r="B140" s="7" t="s">
        <v>16</v>
      </c>
      <c r="C140" s="16">
        <v>7.0000000000000007E-2</v>
      </c>
      <c r="D140" s="16">
        <v>0.10100000000000001</v>
      </c>
      <c r="E140" s="16">
        <v>1.4999999999999999E-2</v>
      </c>
      <c r="F140" s="16">
        <v>0.22800000000000001</v>
      </c>
      <c r="G140" s="16">
        <v>4.9000000000000002E-2</v>
      </c>
      <c r="H140" s="16">
        <v>7.0000000000000001E-3</v>
      </c>
      <c r="I140" s="16">
        <v>0.14000000000000001</v>
      </c>
      <c r="J140" s="16">
        <v>2.4E-2</v>
      </c>
      <c r="K140" s="7" t="s">
        <v>160</v>
      </c>
    </row>
    <row r="141" spans="2:11" ht="16.5" thickBot="1" x14ac:dyDescent="0.3">
      <c r="B141" s="7" t="s">
        <v>17</v>
      </c>
      <c r="C141" s="16">
        <v>4.0000000000000001E-3</v>
      </c>
      <c r="D141" s="16">
        <v>2.4E-2</v>
      </c>
      <c r="E141" s="16">
        <v>5.0000000000000001E-3</v>
      </c>
      <c r="F141" s="16">
        <v>2.4E-2</v>
      </c>
      <c r="G141" s="16">
        <v>2E-3</v>
      </c>
      <c r="H141" s="16">
        <v>0.02</v>
      </c>
      <c r="I141" s="16">
        <v>0.01</v>
      </c>
      <c r="J141" s="16">
        <v>2.5999999999999999E-2</v>
      </c>
      <c r="K141" s="7" t="s">
        <v>18</v>
      </c>
    </row>
    <row r="142" spans="2:11" ht="16.5" thickBot="1" x14ac:dyDescent="0.3">
      <c r="B142" s="7" t="s">
        <v>19</v>
      </c>
      <c r="C142" s="16">
        <v>5.5434944237918199E-2</v>
      </c>
      <c r="D142" s="16">
        <v>0.46600000000000003</v>
      </c>
      <c r="E142" s="16">
        <v>0.16011895910780699</v>
      </c>
      <c r="F142" s="16">
        <v>1.3460000000000001</v>
      </c>
      <c r="G142" s="16">
        <v>0.311</v>
      </c>
      <c r="H142" s="16">
        <v>0.51700000000000002</v>
      </c>
      <c r="I142" s="16">
        <v>0.8</v>
      </c>
      <c r="J142" s="16">
        <v>0.73299999999999998</v>
      </c>
      <c r="K142" s="7" t="s">
        <v>20</v>
      </c>
    </row>
    <row r="143" spans="2:11" ht="16.5" thickBot="1" x14ac:dyDescent="0.3">
      <c r="B143" s="7" t="s">
        <v>21</v>
      </c>
      <c r="C143" s="16">
        <v>0.75600000000000001</v>
      </c>
      <c r="D143" s="16">
        <v>0.88500000000000001</v>
      </c>
      <c r="E143" s="16">
        <v>0.15547118644067801</v>
      </c>
      <c r="F143" s="16">
        <v>0.182</v>
      </c>
      <c r="G143" s="16">
        <v>0.15034576271186401</v>
      </c>
      <c r="H143" s="16">
        <v>0.17599999999999999</v>
      </c>
      <c r="I143" s="16">
        <v>0.47</v>
      </c>
      <c r="J143" s="16">
        <v>0.314</v>
      </c>
      <c r="K143" s="7" t="s">
        <v>167</v>
      </c>
    </row>
    <row r="144" spans="2:11" ht="16.5" thickBot="1" x14ac:dyDescent="0.3">
      <c r="B144" s="7" t="s">
        <v>22</v>
      </c>
      <c r="C144" s="16">
        <v>1.6470588235294101E-3</v>
      </c>
      <c r="D144" s="16">
        <v>4.2000000000000003E-2</v>
      </c>
      <c r="E144" s="16">
        <v>3.3333333333333301E-3</v>
      </c>
      <c r="F144" s="16">
        <v>8.5000000000000006E-2</v>
      </c>
      <c r="G144" s="16">
        <v>2E-3</v>
      </c>
      <c r="H144" s="16">
        <v>4.5999999999999999E-2</v>
      </c>
      <c r="I144" s="16">
        <v>1E-3</v>
      </c>
      <c r="J144" s="16">
        <v>2.3E-2</v>
      </c>
      <c r="K144" s="7" t="s">
        <v>177</v>
      </c>
    </row>
    <row r="145" spans="2:15" ht="16.5" thickBot="1" x14ac:dyDescent="0.3">
      <c r="B145" s="7" t="s">
        <v>23</v>
      </c>
      <c r="C145" s="16">
        <v>8.9999999999999993E-3</v>
      </c>
      <c r="D145" s="16">
        <v>0.375</v>
      </c>
      <c r="E145" s="16">
        <v>3.1E-2</v>
      </c>
      <c r="F145" s="16">
        <v>0.35799999999999998</v>
      </c>
      <c r="G145" s="16">
        <v>6.0000000000000001E-3</v>
      </c>
      <c r="H145" s="16">
        <v>0.25800000000000001</v>
      </c>
      <c r="I145" s="16">
        <v>5.8000000000000003E-2</v>
      </c>
      <c r="J145" s="16">
        <v>0.622</v>
      </c>
      <c r="K145" s="7" t="s">
        <v>168</v>
      </c>
    </row>
    <row r="146" spans="2:15" ht="16.5" thickBot="1" x14ac:dyDescent="0.3">
      <c r="B146" s="7" t="s">
        <v>24</v>
      </c>
      <c r="C146" s="16">
        <v>1.2999999999999999E-2</v>
      </c>
      <c r="D146" s="16">
        <v>0.35199999999999998</v>
      </c>
      <c r="E146" s="16">
        <v>1.0999999999999999E-2</v>
      </c>
      <c r="F146" s="16">
        <v>0.30299999999999999</v>
      </c>
      <c r="G146" s="16">
        <v>8.9999999999999993E-3</v>
      </c>
      <c r="H146" s="16">
        <v>0.152</v>
      </c>
      <c r="I146" s="16">
        <v>1.9E-2</v>
      </c>
      <c r="J146" s="16">
        <v>0.23699999999999999</v>
      </c>
      <c r="K146" s="7" t="s">
        <v>171</v>
      </c>
    </row>
    <row r="147" spans="2:15" ht="16.5" thickBot="1" x14ac:dyDescent="0.3">
      <c r="B147" s="7" t="s">
        <v>25</v>
      </c>
      <c r="C147" s="16">
        <v>4.8000000000000001E-2</v>
      </c>
      <c r="D147" s="16">
        <v>0.55000000000000004</v>
      </c>
      <c r="E147" s="16">
        <v>4.1000000000000002E-2</v>
      </c>
      <c r="F147" s="16">
        <v>1.1120000000000001</v>
      </c>
      <c r="G147" s="16">
        <v>1.2E-2</v>
      </c>
      <c r="H147" s="16">
        <v>0.22700000000000001</v>
      </c>
      <c r="I147" s="16">
        <v>2.1999999999999999E-2</v>
      </c>
      <c r="J147" s="16">
        <v>0.55000000000000004</v>
      </c>
      <c r="K147" s="7" t="s">
        <v>172</v>
      </c>
    </row>
    <row r="148" spans="2:15" ht="16.5" thickBot="1" x14ac:dyDescent="0.3">
      <c r="B148" s="7" t="s">
        <v>26</v>
      </c>
      <c r="C148" s="16">
        <v>3.0000000000000001E-3</v>
      </c>
      <c r="D148" s="16">
        <v>9.9000000000000005E-2</v>
      </c>
      <c r="E148" s="16">
        <v>1.0999999999999999E-2</v>
      </c>
      <c r="F148" s="16">
        <v>0.20300000000000001</v>
      </c>
      <c r="G148" s="16">
        <v>4.0000000000000001E-3</v>
      </c>
      <c r="H148" s="16">
        <v>1.4999999999999999E-2</v>
      </c>
      <c r="I148" s="16">
        <v>4.0000000000000001E-3</v>
      </c>
      <c r="J148" s="16">
        <v>7.9000000000000001E-2</v>
      </c>
      <c r="K148" s="1" t="s">
        <v>178</v>
      </c>
    </row>
    <row r="149" spans="2:15" ht="16.5" thickBot="1" x14ac:dyDescent="0.3">
      <c r="B149" s="7" t="s">
        <v>27</v>
      </c>
      <c r="C149" s="16">
        <v>4.5999999999999999E-2</v>
      </c>
      <c r="D149" s="16">
        <v>0.95199999999999996</v>
      </c>
      <c r="E149" s="16">
        <v>2.5000000000000001E-2</v>
      </c>
      <c r="F149" s="16">
        <v>0.51900000000000002</v>
      </c>
      <c r="G149" s="16">
        <v>8.7999999999999995E-2</v>
      </c>
      <c r="H149" s="16">
        <v>1.845</v>
      </c>
      <c r="I149" s="16">
        <v>7.9000000000000001E-2</v>
      </c>
      <c r="J149" s="16">
        <v>1.264</v>
      </c>
      <c r="K149" s="1" t="s">
        <v>173</v>
      </c>
    </row>
    <row r="150" spans="2:15" ht="17.25" customHeight="1" thickBot="1" x14ac:dyDescent="0.3">
      <c r="B150" s="7" t="s">
        <v>28</v>
      </c>
      <c r="C150" s="16">
        <v>1.0999999999999999E-2</v>
      </c>
      <c r="D150" s="16">
        <v>0.23699999999999999</v>
      </c>
      <c r="E150" s="16">
        <v>2.1000000000000001E-2</v>
      </c>
      <c r="F150" s="16">
        <v>0.39900000000000002</v>
      </c>
      <c r="G150" s="16">
        <v>3.5000000000000003E-2</v>
      </c>
      <c r="H150" s="16">
        <v>2.274</v>
      </c>
      <c r="I150" s="16">
        <v>0.124</v>
      </c>
      <c r="J150" s="16">
        <v>4.8220000000000001</v>
      </c>
      <c r="K150" s="1" t="s">
        <v>174</v>
      </c>
    </row>
    <row r="151" spans="2:15" ht="17.25" customHeight="1" thickBot="1" x14ac:dyDescent="0.3">
      <c r="B151" s="7" t="s">
        <v>29</v>
      </c>
      <c r="C151" s="16">
        <v>0</v>
      </c>
      <c r="D151" s="16">
        <v>0</v>
      </c>
      <c r="E151" s="16">
        <v>0</v>
      </c>
      <c r="F151" s="16">
        <v>0</v>
      </c>
      <c r="G151" s="16">
        <v>3.2000000000000001E-2</v>
      </c>
      <c r="H151" s="16">
        <v>3.2000000000000001E-2</v>
      </c>
      <c r="I151" s="16">
        <v>0</v>
      </c>
      <c r="J151" s="16">
        <v>0</v>
      </c>
      <c r="K151" s="1" t="s">
        <v>175</v>
      </c>
    </row>
    <row r="152" spans="2:15" ht="16.5" thickBot="1" x14ac:dyDescent="0.3">
      <c r="B152" s="7" t="s">
        <v>30</v>
      </c>
      <c r="C152" s="16">
        <v>1E-3</v>
      </c>
      <c r="D152" s="16">
        <v>8.0000000000000002E-3</v>
      </c>
      <c r="E152" s="16">
        <v>0</v>
      </c>
      <c r="F152" s="16">
        <v>1.7000000000000001E-2</v>
      </c>
      <c r="G152" s="16">
        <v>4.0000000000000001E-3</v>
      </c>
      <c r="H152" s="16">
        <v>0.10199999999999999</v>
      </c>
      <c r="I152" s="16">
        <v>4.8000000000000001E-2</v>
      </c>
      <c r="J152" s="16">
        <v>3.9E-2</v>
      </c>
      <c r="K152" s="1" t="s">
        <v>31</v>
      </c>
    </row>
    <row r="153" spans="2:15" ht="16.5" thickBot="1" x14ac:dyDescent="0.3">
      <c r="B153" s="33" t="s">
        <v>115</v>
      </c>
      <c r="C153" s="34">
        <v>1.54108200306145</v>
      </c>
      <c r="D153" s="34">
        <v>12.239000000000001</v>
      </c>
      <c r="E153" s="30">
        <v>0.91192347888181802</v>
      </c>
      <c r="F153" s="30">
        <v>12.71</v>
      </c>
      <c r="G153" s="30">
        <v>1.1433350100236901</v>
      </c>
      <c r="H153" s="30">
        <v>11.711</v>
      </c>
      <c r="I153" s="30">
        <f>SUM(I131:I152)</f>
        <v>2.0635384615384615</v>
      </c>
      <c r="J153" s="30">
        <v>12.294</v>
      </c>
      <c r="K153" s="35" t="s">
        <v>161</v>
      </c>
    </row>
    <row r="154" spans="2:15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2:15" x14ac:dyDescent="0.25">
      <c r="B155" s="4"/>
    </row>
    <row r="156" spans="2:15" s="41" customFormat="1" x14ac:dyDescent="0.25">
      <c r="B156" s="40"/>
    </row>
    <row r="157" spans="2:15" x14ac:dyDescent="0.25">
      <c r="B157" s="68" t="s">
        <v>206</v>
      </c>
      <c r="C157" s="68"/>
      <c r="D157" s="68"/>
      <c r="G157" s="2"/>
      <c r="H157" s="2"/>
      <c r="I157" s="2"/>
      <c r="J157" s="2"/>
      <c r="K157" s="13" t="s">
        <v>186</v>
      </c>
      <c r="L157" s="2"/>
    </row>
    <row r="158" spans="2:15" ht="15.75" customHeight="1" x14ac:dyDescent="0.25">
      <c r="B158" s="29" t="s">
        <v>65</v>
      </c>
      <c r="C158" s="29"/>
      <c r="D158" s="2"/>
      <c r="F158" s="3"/>
      <c r="G158" s="3"/>
      <c r="H158" s="3"/>
      <c r="I158" s="3"/>
      <c r="J158" s="3"/>
      <c r="K158" s="28" t="s">
        <v>64</v>
      </c>
      <c r="L158" s="3"/>
    </row>
    <row r="159" spans="2:15" ht="19.5" customHeight="1" thickBot="1" x14ac:dyDescent="0.3">
      <c r="B159" s="70" t="s">
        <v>225</v>
      </c>
      <c r="C159" s="70"/>
      <c r="D159" s="70"/>
      <c r="E159" s="86" t="s">
        <v>51</v>
      </c>
      <c r="F159" s="86"/>
      <c r="G159" s="86"/>
      <c r="H159" s="86"/>
      <c r="I159" s="86"/>
      <c r="J159" s="86"/>
      <c r="K159" s="86"/>
      <c r="L159" s="2"/>
    </row>
    <row r="160" spans="2:15" ht="16.5" thickBot="1" x14ac:dyDescent="0.3">
      <c r="B160" s="58" t="s">
        <v>0</v>
      </c>
      <c r="C160" s="63">
        <v>2018</v>
      </c>
      <c r="D160" s="87"/>
      <c r="E160" s="63">
        <v>2019</v>
      </c>
      <c r="F160" s="64"/>
      <c r="G160" s="63">
        <v>2020</v>
      </c>
      <c r="H160" s="64"/>
      <c r="I160" s="63">
        <v>2021</v>
      </c>
      <c r="J160" s="64"/>
      <c r="K160" s="65" t="s">
        <v>1</v>
      </c>
      <c r="M160" s="2"/>
      <c r="N160" s="2"/>
      <c r="O160" s="2"/>
    </row>
    <row r="161" spans="2:11" x14ac:dyDescent="0.25">
      <c r="B161" s="59"/>
      <c r="C161" s="15" t="s">
        <v>32</v>
      </c>
      <c r="D161" s="26" t="s">
        <v>3</v>
      </c>
      <c r="E161" s="15" t="s">
        <v>32</v>
      </c>
      <c r="F161" s="8" t="s">
        <v>3</v>
      </c>
      <c r="G161" s="15" t="s">
        <v>32</v>
      </c>
      <c r="H161" s="8" t="s">
        <v>3</v>
      </c>
      <c r="I161" s="15" t="s">
        <v>32</v>
      </c>
      <c r="J161" s="8" t="s">
        <v>3</v>
      </c>
      <c r="K161" s="66"/>
    </row>
    <row r="162" spans="2:11" ht="16.5" thickBot="1" x14ac:dyDescent="0.3">
      <c r="B162" s="60"/>
      <c r="C162" s="9" t="s">
        <v>4</v>
      </c>
      <c r="D162" s="27" t="s">
        <v>5</v>
      </c>
      <c r="E162" s="9" t="s">
        <v>4</v>
      </c>
      <c r="F162" s="9" t="s">
        <v>5</v>
      </c>
      <c r="G162" s="9" t="s">
        <v>4</v>
      </c>
      <c r="H162" s="9" t="s">
        <v>5</v>
      </c>
      <c r="I162" s="9" t="s">
        <v>4</v>
      </c>
      <c r="J162" s="9" t="s">
        <v>5</v>
      </c>
      <c r="K162" s="67"/>
    </row>
    <row r="163" spans="2:11" ht="16.5" thickBot="1" x14ac:dyDescent="0.3">
      <c r="B163" s="7" t="s">
        <v>6</v>
      </c>
      <c r="C163" s="16">
        <v>1.38</v>
      </c>
      <c r="D163" s="16">
        <v>8.3339999999999996</v>
      </c>
      <c r="E163" s="16">
        <v>0.89200000000000002</v>
      </c>
      <c r="F163" s="16">
        <v>4.9509999999999996</v>
      </c>
      <c r="G163" s="16">
        <v>1.012</v>
      </c>
      <c r="H163" s="16">
        <v>7.6630000000000003</v>
      </c>
      <c r="I163" s="16">
        <v>0.70299999999999996</v>
      </c>
      <c r="J163" s="16">
        <v>4.9260000000000002</v>
      </c>
      <c r="K163" s="7" t="s">
        <v>159</v>
      </c>
    </row>
    <row r="164" spans="2:11" ht="16.5" thickBot="1" x14ac:dyDescent="0.3">
      <c r="B164" s="7" t="s">
        <v>7</v>
      </c>
      <c r="C164" s="16">
        <v>0.47829220267786798</v>
      </c>
      <c r="D164" s="16">
        <v>4.8259999999999996</v>
      </c>
      <c r="E164" s="16">
        <v>1.752</v>
      </c>
      <c r="F164" s="16">
        <v>11.406000000000001</v>
      </c>
      <c r="G164" s="16">
        <v>0.78700000000000003</v>
      </c>
      <c r="H164" s="16">
        <v>4.9870000000000001</v>
      </c>
      <c r="I164" s="16">
        <v>1.0009999999999999</v>
      </c>
      <c r="J164" s="16">
        <v>4.8319999999999999</v>
      </c>
      <c r="K164" s="7" t="s">
        <v>162</v>
      </c>
    </row>
    <row r="165" spans="2:11" ht="16.5" thickBot="1" x14ac:dyDescent="0.3">
      <c r="B165" s="7" t="s">
        <v>8</v>
      </c>
      <c r="C165" s="16">
        <v>2.1863924050632901E-2</v>
      </c>
      <c r="D165" s="16">
        <v>0.14699999999999999</v>
      </c>
      <c r="E165" s="16">
        <v>1.9E-2</v>
      </c>
      <c r="F165" s="16">
        <v>9.7000000000000003E-2</v>
      </c>
      <c r="G165" s="16">
        <v>1.6E-2</v>
      </c>
      <c r="H165" s="16">
        <v>0.124</v>
      </c>
      <c r="I165" s="16">
        <v>0.66800000000000004</v>
      </c>
      <c r="J165" s="16">
        <v>3.798</v>
      </c>
      <c r="K165" s="7" t="s">
        <v>165</v>
      </c>
    </row>
    <row r="166" spans="2:11" ht="16.5" thickBot="1" x14ac:dyDescent="0.3">
      <c r="B166" s="7" t="s">
        <v>9</v>
      </c>
      <c r="C166" s="16">
        <v>45.0829779838962</v>
      </c>
      <c r="D166" s="16">
        <v>8.3409999999999993</v>
      </c>
      <c r="E166" s="16">
        <v>0.81399999999999995</v>
      </c>
      <c r="F166" s="16">
        <v>5.2649999999999997</v>
      </c>
      <c r="G166" s="16">
        <v>1.3939999999999999</v>
      </c>
      <c r="H166" s="16">
        <v>7.9210000000000003</v>
      </c>
      <c r="I166" s="16">
        <v>2.3250000000000002</v>
      </c>
      <c r="J166" s="16">
        <v>14.516999999999999</v>
      </c>
      <c r="K166" s="7" t="s">
        <v>163</v>
      </c>
    </row>
    <row r="167" spans="2:11" ht="16.5" thickBot="1" x14ac:dyDescent="0.3">
      <c r="B167" s="7" t="s">
        <v>10</v>
      </c>
      <c r="C167" s="16">
        <v>347.703617552759</v>
      </c>
      <c r="D167" s="16">
        <v>41.06</v>
      </c>
      <c r="E167" s="16">
        <v>308.84312313119102</v>
      </c>
      <c r="F167" s="16">
        <v>36.470999999999997</v>
      </c>
      <c r="G167" s="16">
        <f>E167/F167*H167</f>
        <v>200.58586431983005</v>
      </c>
      <c r="H167" s="16">
        <v>23.687000000000001</v>
      </c>
      <c r="I167" s="16">
        <v>111.06869575796389</v>
      </c>
      <c r="J167" s="16">
        <v>13.116</v>
      </c>
      <c r="K167" s="7" t="s">
        <v>164</v>
      </c>
    </row>
    <row r="168" spans="2:11" ht="16.5" thickBot="1" x14ac:dyDescent="0.3">
      <c r="B168" s="7" t="s">
        <v>11</v>
      </c>
      <c r="C168" s="16">
        <v>0</v>
      </c>
      <c r="D168" s="16">
        <v>0</v>
      </c>
      <c r="E168" s="16">
        <v>0</v>
      </c>
      <c r="F168" s="16">
        <v>0</v>
      </c>
      <c r="G168" s="16">
        <v>1E-3</v>
      </c>
      <c r="H168" s="16">
        <v>1E-3</v>
      </c>
      <c r="I168" s="16">
        <v>1E-3</v>
      </c>
      <c r="J168" s="16">
        <v>3.0000000000000001E-3</v>
      </c>
      <c r="K168" s="7" t="s">
        <v>166</v>
      </c>
    </row>
    <row r="169" spans="2:11" ht="16.5" thickBot="1" x14ac:dyDescent="0.3">
      <c r="B169" s="7" t="s">
        <v>12</v>
      </c>
      <c r="C169" s="16">
        <v>3.9438202247190999E-3</v>
      </c>
      <c r="D169" s="16">
        <v>3.5999999999999997E-2</v>
      </c>
      <c r="E169" s="16">
        <v>8.9999999999999993E-3</v>
      </c>
      <c r="F169" s="16">
        <v>0.02</v>
      </c>
      <c r="G169" s="16">
        <f>E169/F169*H169</f>
        <v>0.20609999999999998</v>
      </c>
      <c r="H169" s="16">
        <v>0.45800000000000002</v>
      </c>
      <c r="I169" s="16">
        <v>0.05</v>
      </c>
      <c r="J169" s="16">
        <v>0.371</v>
      </c>
      <c r="K169" s="7" t="s">
        <v>13</v>
      </c>
    </row>
    <row r="170" spans="2:11" ht="16.5" thickBot="1" x14ac:dyDescent="0.3">
      <c r="B170" s="7" t="s">
        <v>14</v>
      </c>
      <c r="C170" s="16">
        <v>4.5642461406313402</v>
      </c>
      <c r="D170" s="16">
        <v>36.395000000000003</v>
      </c>
      <c r="E170" s="16">
        <v>3.0449999999999999</v>
      </c>
      <c r="F170" s="16">
        <v>22.268000000000001</v>
      </c>
      <c r="G170" s="16">
        <v>2.0249999999999999</v>
      </c>
      <c r="H170" s="16">
        <v>12.016</v>
      </c>
      <c r="I170" s="16">
        <v>3.5619999999999998</v>
      </c>
      <c r="J170" s="16">
        <v>30.638999999999999</v>
      </c>
      <c r="K170" s="7" t="s">
        <v>169</v>
      </c>
    </row>
    <row r="171" spans="2:11" ht="16.5" thickBot="1" x14ac:dyDescent="0.3">
      <c r="B171" s="7" t="s">
        <v>15</v>
      </c>
      <c r="C171" s="16">
        <v>2.2722179395456998</v>
      </c>
      <c r="D171" s="16">
        <v>12.233000000000001</v>
      </c>
      <c r="E171" s="16">
        <v>0.52138606689322098</v>
      </c>
      <c r="F171" s="16">
        <v>2.8069999999999999</v>
      </c>
      <c r="G171" s="16">
        <f>E171/F171*H171</f>
        <v>1.0817785727061342</v>
      </c>
      <c r="H171" s="16">
        <v>5.8239999999999998</v>
      </c>
      <c r="I171" s="16">
        <v>0.34901475585762809</v>
      </c>
      <c r="J171" s="16">
        <v>1.879</v>
      </c>
      <c r="K171" s="7" t="s">
        <v>170</v>
      </c>
    </row>
    <row r="172" spans="2:11" ht="16.5" thickBot="1" x14ac:dyDescent="0.3">
      <c r="B172" s="7" t="s">
        <v>16</v>
      </c>
      <c r="C172" s="16">
        <v>0.52878086419753101</v>
      </c>
      <c r="D172" s="16">
        <v>2.9369999999999998</v>
      </c>
      <c r="E172" s="16">
        <v>0.13300000000000001</v>
      </c>
      <c r="F172" s="16">
        <v>0.71199999999999997</v>
      </c>
      <c r="G172" s="16">
        <v>3.3000000000000002E-2</v>
      </c>
      <c r="H172" s="16">
        <v>0.26</v>
      </c>
      <c r="I172" s="16">
        <v>2.7E-2</v>
      </c>
      <c r="J172" s="16">
        <v>9.4E-2</v>
      </c>
      <c r="K172" s="7" t="s">
        <v>160</v>
      </c>
    </row>
    <row r="173" spans="2:11" ht="16.5" thickBot="1" x14ac:dyDescent="0.3">
      <c r="B173" s="7" t="s">
        <v>17</v>
      </c>
      <c r="C173" s="16">
        <v>3.8929648241205997E-2</v>
      </c>
      <c r="D173" s="16">
        <v>0.127</v>
      </c>
      <c r="E173" s="16">
        <v>3.7703517587939703E-2</v>
      </c>
      <c r="F173" s="16">
        <v>0.123</v>
      </c>
      <c r="G173" s="16">
        <v>0</v>
      </c>
      <c r="H173" s="16">
        <v>6.0000000000000001E-3</v>
      </c>
      <c r="I173" s="16">
        <v>2.5000000000000001E-2</v>
      </c>
      <c r="J173" s="16">
        <v>8.6999999999999994E-2</v>
      </c>
      <c r="K173" s="7" t="s">
        <v>18</v>
      </c>
    </row>
    <row r="174" spans="2:11" ht="16.5" thickBot="1" x14ac:dyDescent="0.3">
      <c r="B174" s="7" t="s">
        <v>19</v>
      </c>
      <c r="C174" s="16">
        <v>2.7069134567283601</v>
      </c>
      <c r="D174" s="16">
        <v>11.44</v>
      </c>
      <c r="E174" s="16">
        <v>6.4144857428714399</v>
      </c>
      <c r="F174" s="16">
        <v>27.109000000000002</v>
      </c>
      <c r="G174" s="16">
        <f>E174/F174*H174</f>
        <v>11.93266133066534</v>
      </c>
      <c r="H174" s="16">
        <v>50.43</v>
      </c>
      <c r="I174" s="16">
        <v>19.038309154577298</v>
      </c>
      <c r="J174" s="16">
        <v>80.459999999999994</v>
      </c>
      <c r="K174" s="7" t="s">
        <v>20</v>
      </c>
    </row>
    <row r="175" spans="2:11" ht="16.5" thickBot="1" x14ac:dyDescent="0.3">
      <c r="B175" s="7" t="s">
        <v>21</v>
      </c>
      <c r="C175" s="16">
        <v>1.18</v>
      </c>
      <c r="D175" s="16">
        <v>4.101</v>
      </c>
      <c r="E175" s="16">
        <v>5.4773177273835696</v>
      </c>
      <c r="F175" s="16">
        <v>19.036000000000001</v>
      </c>
      <c r="G175" s="16">
        <f>E175/F175*H175</f>
        <v>6.152343330894908</v>
      </c>
      <c r="H175" s="16">
        <v>21.382000000000001</v>
      </c>
      <c r="I175" s="16">
        <v>1.17</v>
      </c>
      <c r="J175" s="16">
        <v>4.7649999999999997</v>
      </c>
      <c r="K175" s="7" t="s">
        <v>167</v>
      </c>
    </row>
    <row r="176" spans="2:11" ht="16.5" thickBot="1" x14ac:dyDescent="0.3">
      <c r="B176" s="7" t="s">
        <v>22</v>
      </c>
      <c r="C176" s="16">
        <v>0.19896302382908801</v>
      </c>
      <c r="D176" s="16">
        <v>1.8069999999999999</v>
      </c>
      <c r="E176" s="16">
        <v>8.42317173377157E-2</v>
      </c>
      <c r="F176" s="16">
        <v>0.76500000000000001</v>
      </c>
      <c r="G176" s="16">
        <v>0.17</v>
      </c>
      <c r="H176" s="16">
        <v>1.347</v>
      </c>
      <c r="I176" s="16">
        <v>0.43</v>
      </c>
      <c r="J176" s="16">
        <v>3.2669999999999999</v>
      </c>
      <c r="K176" s="7" t="s">
        <v>177</v>
      </c>
    </row>
    <row r="177" spans="2:15" ht="16.5" thickBot="1" x14ac:dyDescent="0.3">
      <c r="B177" s="7" t="s">
        <v>23</v>
      </c>
      <c r="C177" s="16">
        <v>2.6260966183574901</v>
      </c>
      <c r="D177" s="16">
        <v>11.566000000000001</v>
      </c>
      <c r="E177" s="16">
        <v>0.73699999999999999</v>
      </c>
      <c r="F177" s="16">
        <v>9.0969999999999995</v>
      </c>
      <c r="G177" s="16">
        <v>0.26600000000000001</v>
      </c>
      <c r="H177" s="16">
        <v>2.2850000000000001</v>
      </c>
      <c r="I177" s="16">
        <v>0.60899999999999999</v>
      </c>
      <c r="J177" s="16">
        <v>3.7469999999999999</v>
      </c>
      <c r="K177" s="7" t="s">
        <v>168</v>
      </c>
    </row>
    <row r="178" spans="2:15" ht="16.5" thickBot="1" x14ac:dyDescent="0.3">
      <c r="B178" s="7" t="s">
        <v>24</v>
      </c>
      <c r="C178" s="16">
        <v>0.54063081695966897</v>
      </c>
      <c r="D178" s="16">
        <v>4.5460000000000003</v>
      </c>
      <c r="E178" s="16">
        <v>0.60399999999999998</v>
      </c>
      <c r="F178" s="16">
        <v>6.3220000000000001</v>
      </c>
      <c r="G178" s="16">
        <v>0.23400000000000001</v>
      </c>
      <c r="H178" s="16">
        <v>1.877</v>
      </c>
      <c r="I178" s="16">
        <v>0.193</v>
      </c>
      <c r="J178" s="16">
        <v>1.5860000000000001</v>
      </c>
      <c r="K178" s="7" t="s">
        <v>171</v>
      </c>
    </row>
    <row r="179" spans="2:15" ht="16.5" thickBot="1" x14ac:dyDescent="0.3">
      <c r="B179" s="7" t="s">
        <v>25</v>
      </c>
      <c r="C179" s="16">
        <v>1.0619712230215801</v>
      </c>
      <c r="D179" s="16">
        <v>3.2090000000000001</v>
      </c>
      <c r="E179" s="16">
        <v>6.5000000000000002E-2</v>
      </c>
      <c r="F179" s="16">
        <v>0.61499999999999999</v>
      </c>
      <c r="G179" s="16">
        <v>4.7E-2</v>
      </c>
      <c r="H179" s="16">
        <v>0.17199999999999999</v>
      </c>
      <c r="I179" s="16">
        <v>6.5000000000000002E-2</v>
      </c>
      <c r="J179" s="16">
        <v>0.42799999999999999</v>
      </c>
      <c r="K179" s="7" t="s">
        <v>172</v>
      </c>
    </row>
    <row r="180" spans="2:15" ht="16.5" thickBot="1" x14ac:dyDescent="0.3">
      <c r="B180" s="7" t="s">
        <v>26</v>
      </c>
      <c r="C180" s="16">
        <v>4.9422999940379402</v>
      </c>
      <c r="D180" s="16">
        <v>5.7240000000000002</v>
      </c>
      <c r="E180" s="16">
        <v>1.577</v>
      </c>
      <c r="F180" s="16">
        <v>6.5659999999999998</v>
      </c>
      <c r="G180" s="16">
        <v>1.282</v>
      </c>
      <c r="H180" s="16">
        <v>7.3</v>
      </c>
      <c r="I180" s="16">
        <v>1.9</v>
      </c>
      <c r="J180" s="16">
        <v>6.9160000000000004</v>
      </c>
      <c r="K180" s="1" t="s">
        <v>178</v>
      </c>
    </row>
    <row r="181" spans="2:15" ht="16.5" thickBot="1" x14ac:dyDescent="0.3">
      <c r="B181" s="7" t="s">
        <v>27</v>
      </c>
      <c r="C181" s="16">
        <v>3.1452356159678101</v>
      </c>
      <c r="D181" s="16">
        <v>20.431999999999999</v>
      </c>
      <c r="E181" s="16">
        <v>2.581</v>
      </c>
      <c r="F181" s="16">
        <v>18.241</v>
      </c>
      <c r="G181" s="16">
        <v>3.367</v>
      </c>
      <c r="H181" s="16">
        <v>28.63</v>
      </c>
      <c r="I181" s="16">
        <v>3.569</v>
      </c>
      <c r="J181" s="16">
        <v>30.957999999999998</v>
      </c>
      <c r="K181" s="1" t="s">
        <v>173</v>
      </c>
    </row>
    <row r="182" spans="2:15" ht="19.5" customHeight="1" thickBot="1" x14ac:dyDescent="0.3">
      <c r="B182" s="7" t="s">
        <v>28</v>
      </c>
      <c r="C182" s="16">
        <v>4.7125114440968199</v>
      </c>
      <c r="D182" s="16">
        <v>19.683</v>
      </c>
      <c r="E182" s="16">
        <v>3.6349999999999998</v>
      </c>
      <c r="F182" s="16">
        <v>14.731</v>
      </c>
      <c r="G182" s="16">
        <v>1.8859999999999999</v>
      </c>
      <c r="H182" s="16">
        <v>10.656000000000001</v>
      </c>
      <c r="I182" s="16">
        <v>3.82</v>
      </c>
      <c r="J182" s="16">
        <v>14.762</v>
      </c>
      <c r="K182" s="1" t="s">
        <v>174</v>
      </c>
    </row>
    <row r="183" spans="2:15" ht="19.5" customHeight="1" thickBot="1" x14ac:dyDescent="0.3">
      <c r="B183" s="7" t="s">
        <v>29</v>
      </c>
      <c r="C183" s="16">
        <v>0</v>
      </c>
      <c r="D183" s="16">
        <v>0</v>
      </c>
      <c r="E183" s="16">
        <v>5.8000000000000003E-2</v>
      </c>
      <c r="F183" s="16">
        <v>8.1000000000000003E-2</v>
      </c>
      <c r="G183" s="16">
        <v>8.4000000000000005E-2</v>
      </c>
      <c r="H183" s="16">
        <v>4.2999999999999997E-2</v>
      </c>
      <c r="I183" s="16">
        <v>0</v>
      </c>
      <c r="J183" s="16">
        <v>0</v>
      </c>
      <c r="K183" s="1" t="s">
        <v>175</v>
      </c>
    </row>
    <row r="184" spans="2:15" ht="16.5" thickBot="1" x14ac:dyDescent="0.3">
      <c r="B184" s="7" t="s">
        <v>30</v>
      </c>
      <c r="C184" s="16">
        <v>0.10804085908852799</v>
      </c>
      <c r="D184" s="16">
        <v>0.82499999999999996</v>
      </c>
      <c r="E184" s="16">
        <v>0.47040335254059701</v>
      </c>
      <c r="F184" s="16">
        <v>3.5920000000000001</v>
      </c>
      <c r="G184" s="16">
        <f>E184/F184*H184</f>
        <v>0.64326872708224181</v>
      </c>
      <c r="H184" s="16">
        <v>4.9119999999999999</v>
      </c>
      <c r="I184" s="16">
        <v>0.53378732320586675</v>
      </c>
      <c r="J184" s="16">
        <v>4.0759999999999996</v>
      </c>
      <c r="K184" s="1" t="s">
        <v>31</v>
      </c>
    </row>
    <row r="185" spans="2:15" ht="16.5" thickBot="1" x14ac:dyDescent="0.3">
      <c r="B185" s="33" t="s">
        <v>115</v>
      </c>
      <c r="C185" s="34">
        <f>SUM(C163:C184)</f>
        <v>423.29753312831161</v>
      </c>
      <c r="D185" s="34">
        <v>197.76900000000001</v>
      </c>
      <c r="E185" s="34">
        <v>337.769651255805</v>
      </c>
      <c r="F185" s="34">
        <v>190.27500000000001</v>
      </c>
      <c r="G185" s="30">
        <f>SUM(G163:G184)</f>
        <v>233.20601628117862</v>
      </c>
      <c r="H185" s="30">
        <f>SUM(H163:H184)</f>
        <v>191.98100000000002</v>
      </c>
      <c r="I185" s="30">
        <v>151.10780699160469</v>
      </c>
      <c r="J185" s="30">
        <v>225.227</v>
      </c>
      <c r="K185" s="35" t="s">
        <v>161</v>
      </c>
    </row>
    <row r="186" spans="2:15" x14ac:dyDescent="0.25">
      <c r="B186" s="4"/>
    </row>
    <row r="187" spans="2:15" x14ac:dyDescent="0.25">
      <c r="B187" s="68" t="s">
        <v>205</v>
      </c>
      <c r="C187" s="68"/>
      <c r="D187" s="68"/>
      <c r="G187" s="2"/>
      <c r="H187" s="2"/>
      <c r="I187" s="2"/>
      <c r="J187" s="2"/>
      <c r="K187" s="13" t="s">
        <v>187</v>
      </c>
      <c r="L187" s="2"/>
    </row>
    <row r="188" spans="2:15" ht="15" customHeight="1" x14ac:dyDescent="0.25">
      <c r="B188" s="88" t="s">
        <v>217</v>
      </c>
      <c r="C188" s="88"/>
      <c r="D188" s="88"/>
      <c r="F188" s="85" t="s">
        <v>216</v>
      </c>
      <c r="G188" s="85"/>
      <c r="H188" s="85"/>
      <c r="I188" s="85"/>
      <c r="J188" s="85"/>
      <c r="K188" s="85"/>
      <c r="L188" s="3"/>
    </row>
    <row r="189" spans="2:15" ht="21.75" customHeight="1" thickBot="1" x14ac:dyDescent="0.3">
      <c r="B189" s="70" t="s">
        <v>225</v>
      </c>
      <c r="C189" s="70"/>
      <c r="D189" s="70"/>
      <c r="E189" s="86" t="s">
        <v>51</v>
      </c>
      <c r="F189" s="86"/>
      <c r="G189" s="86"/>
      <c r="H189" s="86"/>
      <c r="I189" s="86"/>
      <c r="J189" s="86"/>
      <c r="K189" s="86"/>
      <c r="L189" s="2"/>
    </row>
    <row r="190" spans="2:15" ht="16.5" thickBot="1" x14ac:dyDescent="0.3">
      <c r="B190" s="58" t="s">
        <v>0</v>
      </c>
      <c r="C190" s="63">
        <v>2018</v>
      </c>
      <c r="D190" s="87"/>
      <c r="E190" s="63">
        <v>2019</v>
      </c>
      <c r="F190" s="64"/>
      <c r="G190" s="63">
        <v>2020</v>
      </c>
      <c r="H190" s="64"/>
      <c r="I190" s="63">
        <v>2021</v>
      </c>
      <c r="J190" s="64"/>
      <c r="K190" s="65" t="s">
        <v>1</v>
      </c>
      <c r="M190" s="2"/>
      <c r="N190" s="2"/>
      <c r="O190" s="2"/>
    </row>
    <row r="191" spans="2:15" x14ac:dyDescent="0.25">
      <c r="B191" s="59"/>
      <c r="C191" s="15" t="s">
        <v>32</v>
      </c>
      <c r="D191" s="26" t="s">
        <v>3</v>
      </c>
      <c r="E191" s="15" t="s">
        <v>32</v>
      </c>
      <c r="F191" s="8" t="s">
        <v>3</v>
      </c>
      <c r="G191" s="15" t="s">
        <v>32</v>
      </c>
      <c r="H191" s="8" t="s">
        <v>3</v>
      </c>
      <c r="I191" s="15" t="s">
        <v>32</v>
      </c>
      <c r="J191" s="8" t="s">
        <v>3</v>
      </c>
      <c r="K191" s="66"/>
    </row>
    <row r="192" spans="2:15" ht="16.5" thickBot="1" x14ac:dyDescent="0.3">
      <c r="B192" s="60"/>
      <c r="C192" s="9" t="s">
        <v>4</v>
      </c>
      <c r="D192" s="27" t="s">
        <v>5</v>
      </c>
      <c r="E192" s="9" t="s">
        <v>4</v>
      </c>
      <c r="F192" s="9" t="s">
        <v>5</v>
      </c>
      <c r="G192" s="9" t="s">
        <v>4</v>
      </c>
      <c r="H192" s="9" t="s">
        <v>5</v>
      </c>
      <c r="I192" s="9" t="s">
        <v>4</v>
      </c>
      <c r="J192" s="9" t="s">
        <v>5</v>
      </c>
      <c r="K192" s="67"/>
    </row>
    <row r="193" spans="2:11" ht="16.5" thickBot="1" x14ac:dyDescent="0.3">
      <c r="B193" s="7" t="s">
        <v>6</v>
      </c>
      <c r="C193" s="16">
        <v>0.23499999999999999</v>
      </c>
      <c r="D193" s="16">
        <v>3.9449999999999998</v>
      </c>
      <c r="E193" s="16">
        <v>8.8999999999999996E-2</v>
      </c>
      <c r="F193" s="16">
        <v>0.57399999999999995</v>
      </c>
      <c r="G193" s="16">
        <v>0.19</v>
      </c>
      <c r="H193" s="16">
        <v>1.3049999999999999</v>
      </c>
      <c r="I193" s="16"/>
      <c r="J193" s="16">
        <v>2.718</v>
      </c>
      <c r="K193" s="7" t="s">
        <v>159</v>
      </c>
    </row>
    <row r="194" spans="2:11" ht="16.5" thickBot="1" x14ac:dyDescent="0.3">
      <c r="B194" s="7" t="s">
        <v>7</v>
      </c>
      <c r="C194" s="16">
        <v>1.028</v>
      </c>
      <c r="D194" s="16">
        <v>8.5670000000000002</v>
      </c>
      <c r="E194" s="16">
        <v>0.93700000000000006</v>
      </c>
      <c r="F194" s="16">
        <v>9.3420000000000005</v>
      </c>
      <c r="G194" s="16">
        <v>1.0529999999999999</v>
      </c>
      <c r="H194" s="16">
        <v>7.7629999999999999</v>
      </c>
      <c r="I194" s="16">
        <v>1.988</v>
      </c>
      <c r="J194" s="16">
        <v>13.506</v>
      </c>
      <c r="K194" s="7" t="s">
        <v>162</v>
      </c>
    </row>
    <row r="195" spans="2:11" ht="16.5" thickBot="1" x14ac:dyDescent="0.3">
      <c r="B195" s="7" t="s">
        <v>8</v>
      </c>
      <c r="C195" s="16">
        <v>3.1E-2</v>
      </c>
      <c r="D195" s="16">
        <v>0.58499999999999996</v>
      </c>
      <c r="E195" s="16">
        <v>0.31</v>
      </c>
      <c r="F195" s="16">
        <v>1.179</v>
      </c>
      <c r="G195" s="16">
        <v>0.34699999999999998</v>
      </c>
      <c r="H195" s="16">
        <v>8.1579999999999995</v>
      </c>
      <c r="I195" s="16">
        <v>0.73399999999999999</v>
      </c>
      <c r="J195" s="16">
        <v>3.762</v>
      </c>
      <c r="K195" s="7" t="s">
        <v>165</v>
      </c>
    </row>
    <row r="196" spans="2:11" ht="16.5" thickBot="1" x14ac:dyDescent="0.3">
      <c r="B196" s="7" t="s">
        <v>9</v>
      </c>
      <c r="C196" s="16">
        <v>0.32200000000000001</v>
      </c>
      <c r="D196" s="16">
        <v>4.3049999999999997</v>
      </c>
      <c r="E196" s="16">
        <v>0.30599999999999999</v>
      </c>
      <c r="F196" s="16">
        <v>3.895</v>
      </c>
      <c r="G196" s="16">
        <f>E196/F196*H196</f>
        <v>0.32328369704749682</v>
      </c>
      <c r="H196" s="16">
        <v>4.1150000000000002</v>
      </c>
      <c r="I196" s="16">
        <v>9.0999999999999998E-2</v>
      </c>
      <c r="J196" s="16">
        <v>1.0680000000000001</v>
      </c>
      <c r="K196" s="7" t="s">
        <v>163</v>
      </c>
    </row>
    <row r="197" spans="2:11" ht="16.5" thickBot="1" x14ac:dyDescent="0.3">
      <c r="B197" s="7" t="s">
        <v>10</v>
      </c>
      <c r="C197" s="16">
        <v>10.093</v>
      </c>
      <c r="D197" s="16">
        <v>53.052999999999997</v>
      </c>
      <c r="E197" s="16">
        <v>4.3438348255518102</v>
      </c>
      <c r="F197" s="16">
        <v>22.832999999999998</v>
      </c>
      <c r="G197" s="16">
        <f>E197/F197*H197</f>
        <v>2.9065435319397612</v>
      </c>
      <c r="H197" s="16">
        <v>15.278</v>
      </c>
      <c r="I197" s="16">
        <v>1.175</v>
      </c>
      <c r="J197" s="16">
        <v>7.6669999999999998</v>
      </c>
      <c r="K197" s="7" t="s">
        <v>164</v>
      </c>
    </row>
    <row r="198" spans="2:11" ht="16.5" thickBot="1" x14ac:dyDescent="0.3">
      <c r="B198" s="7" t="s">
        <v>11</v>
      </c>
      <c r="C198" s="16">
        <v>1.03</v>
      </c>
      <c r="D198" s="16">
        <v>2E-3</v>
      </c>
      <c r="E198" s="16">
        <v>0</v>
      </c>
      <c r="F198" s="16">
        <v>0</v>
      </c>
      <c r="G198" s="16">
        <v>0</v>
      </c>
      <c r="H198" s="16">
        <v>0</v>
      </c>
      <c r="I198" s="16">
        <v>1E-3</v>
      </c>
      <c r="J198" s="16">
        <v>4.3999999999999997E-2</v>
      </c>
      <c r="K198" s="7" t="s">
        <v>166</v>
      </c>
    </row>
    <row r="199" spans="2:11" ht="16.5" thickBot="1" x14ac:dyDescent="0.3">
      <c r="B199" s="7" t="s">
        <v>12</v>
      </c>
      <c r="C199" s="16">
        <v>0.14299999999999999</v>
      </c>
      <c r="D199" s="16">
        <v>0.85799999999999998</v>
      </c>
      <c r="E199" s="16">
        <v>0.20833333333333301</v>
      </c>
      <c r="F199" s="16">
        <v>1.25</v>
      </c>
      <c r="G199" s="16">
        <v>0.59899999999999998</v>
      </c>
      <c r="H199" s="16">
        <v>2.9449999999999998</v>
      </c>
      <c r="I199" s="16">
        <f>G199/H199*J199</f>
        <v>0.38787538200339561</v>
      </c>
      <c r="J199" s="16">
        <v>1.907</v>
      </c>
      <c r="K199" s="7" t="s">
        <v>13</v>
      </c>
    </row>
    <row r="200" spans="2:11" ht="16.5" thickBot="1" x14ac:dyDescent="0.3">
      <c r="B200" s="7" t="s">
        <v>14</v>
      </c>
      <c r="C200" s="16">
        <v>1.2689999999999999</v>
      </c>
      <c r="D200" s="16">
        <v>19.77</v>
      </c>
      <c r="E200" s="16">
        <v>1.7903362670713201</v>
      </c>
      <c r="F200" s="16">
        <v>27.891999999999999</v>
      </c>
      <c r="G200" s="16">
        <v>1.0129999999999999</v>
      </c>
      <c r="H200" s="16">
        <v>18.166</v>
      </c>
      <c r="I200" s="16">
        <v>0.75700000000000001</v>
      </c>
      <c r="J200" s="16">
        <v>18.146999999999998</v>
      </c>
      <c r="K200" s="7" t="s">
        <v>169</v>
      </c>
    </row>
    <row r="201" spans="2:11" ht="16.5" thickBot="1" x14ac:dyDescent="0.3">
      <c r="B201" s="7" t="s">
        <v>15</v>
      </c>
      <c r="C201" s="16">
        <v>4.2469999999999999</v>
      </c>
      <c r="D201" s="16">
        <v>15.994</v>
      </c>
      <c r="E201" s="16">
        <v>4.3120565837188902</v>
      </c>
      <c r="F201" s="16">
        <v>16.239000000000001</v>
      </c>
      <c r="G201" s="16">
        <f t="shared" ref="G201:G206" si="0">E201/F201*H201</f>
        <v>6.7422519069651043</v>
      </c>
      <c r="H201" s="16">
        <v>25.390999999999998</v>
      </c>
      <c r="I201" s="16">
        <f>G201/H201*J201</f>
        <v>2.5194157809178415</v>
      </c>
      <c r="J201" s="16">
        <v>9.4879999999999995</v>
      </c>
      <c r="K201" s="7" t="s">
        <v>170</v>
      </c>
    </row>
    <row r="202" spans="2:11" ht="16.5" thickBot="1" x14ac:dyDescent="0.3">
      <c r="B202" s="7" t="s">
        <v>16</v>
      </c>
      <c r="C202" s="16">
        <v>1.1839999999999999</v>
      </c>
      <c r="D202" s="16">
        <v>3.677</v>
      </c>
      <c r="E202" s="16">
        <v>0.44243024204514603</v>
      </c>
      <c r="F202" s="16">
        <v>1.3740000000000001</v>
      </c>
      <c r="G202" s="16">
        <f t="shared" si="0"/>
        <v>0.41506010334511878</v>
      </c>
      <c r="H202" s="16">
        <v>1.2889999999999999</v>
      </c>
      <c r="I202" s="16">
        <v>0.57999999999999996</v>
      </c>
      <c r="J202" s="16">
        <v>2.3919999999999999</v>
      </c>
      <c r="K202" s="7" t="s">
        <v>160</v>
      </c>
    </row>
    <row r="203" spans="2:11" ht="16.5" thickBot="1" x14ac:dyDescent="0.3">
      <c r="B203" s="7" t="s">
        <v>17</v>
      </c>
      <c r="C203" s="16">
        <v>0.77400000000000002</v>
      </c>
      <c r="D203" s="16">
        <v>2.996</v>
      </c>
      <c r="E203" s="16">
        <v>0.22191789052069399</v>
      </c>
      <c r="F203" s="16">
        <v>0.85899999999999999</v>
      </c>
      <c r="G203" s="16">
        <f t="shared" si="0"/>
        <v>0.14673965287049381</v>
      </c>
      <c r="H203" s="16">
        <v>0.56799999999999995</v>
      </c>
      <c r="I203" s="16">
        <v>5.7000000000000002E-2</v>
      </c>
      <c r="J203" s="16">
        <v>0.36</v>
      </c>
      <c r="K203" s="7" t="s">
        <v>18</v>
      </c>
    </row>
    <row r="204" spans="2:11" ht="16.5" thickBot="1" x14ac:dyDescent="0.3">
      <c r="B204" s="7" t="s">
        <v>19</v>
      </c>
      <c r="C204" s="16">
        <v>3.6692585880869801</v>
      </c>
      <c r="D204" s="16">
        <v>17.843</v>
      </c>
      <c r="E204" s="16">
        <v>4.3811889379136497</v>
      </c>
      <c r="F204" s="16">
        <v>21.305</v>
      </c>
      <c r="G204" s="16">
        <f t="shared" si="0"/>
        <v>4.4959368105893507</v>
      </c>
      <c r="H204" s="16">
        <v>21.863</v>
      </c>
      <c r="I204" s="16">
        <f>G204/H204*J204</f>
        <v>5.1634486290576787</v>
      </c>
      <c r="J204" s="16">
        <v>25.109000000000002</v>
      </c>
      <c r="K204" s="7" t="s">
        <v>20</v>
      </c>
    </row>
    <row r="205" spans="2:11" ht="16.5" thickBot="1" x14ac:dyDescent="0.3">
      <c r="B205" s="7" t="s">
        <v>21</v>
      </c>
      <c r="C205" s="16">
        <v>0.218</v>
      </c>
      <c r="D205" s="16">
        <v>2.133</v>
      </c>
      <c r="E205" s="16">
        <v>0.28044631973745898</v>
      </c>
      <c r="F205" s="16">
        <v>2.7440000000000002</v>
      </c>
      <c r="G205" s="16">
        <f t="shared" si="0"/>
        <v>0.2794242850445382</v>
      </c>
      <c r="H205" s="16">
        <v>2.734</v>
      </c>
      <c r="I205" s="16">
        <v>0.41</v>
      </c>
      <c r="J205" s="16">
        <v>3.915</v>
      </c>
      <c r="K205" s="7" t="s">
        <v>167</v>
      </c>
    </row>
    <row r="206" spans="2:11" ht="16.5" thickBot="1" x14ac:dyDescent="0.3">
      <c r="B206" s="7" t="s">
        <v>22</v>
      </c>
      <c r="C206" s="16">
        <v>1.7808130081300801E-2</v>
      </c>
      <c r="D206" s="16">
        <v>0.29599999999999999</v>
      </c>
      <c r="E206" s="16">
        <v>3.0923577235772399E-2</v>
      </c>
      <c r="F206" s="16">
        <v>0.51400000000000001</v>
      </c>
      <c r="G206" s="16">
        <f t="shared" si="0"/>
        <v>5.7635772357723651E-2</v>
      </c>
      <c r="H206" s="16">
        <v>0.95799999999999996</v>
      </c>
      <c r="I206" s="16">
        <f>G206/H206*J206</f>
        <v>6.9126829268292778E-2</v>
      </c>
      <c r="J206" s="16">
        <v>1.149</v>
      </c>
      <c r="K206" s="7" t="s">
        <v>177</v>
      </c>
    </row>
    <row r="207" spans="2:11" ht="16.5" thickBot="1" x14ac:dyDescent="0.3">
      <c r="B207" s="7" t="s">
        <v>23</v>
      </c>
      <c r="C207" s="16">
        <v>7.9000000000000001E-2</v>
      </c>
      <c r="D207" s="16">
        <v>1.841</v>
      </c>
      <c r="E207" s="16">
        <v>0.432</v>
      </c>
      <c r="F207" s="16">
        <v>2.4689999999999999</v>
      </c>
      <c r="G207" s="16">
        <v>0.14399999999999999</v>
      </c>
      <c r="H207" s="16">
        <v>1.996</v>
      </c>
      <c r="I207" s="16">
        <v>0.01</v>
      </c>
      <c r="J207" s="16">
        <v>1.159</v>
      </c>
      <c r="K207" s="7" t="s">
        <v>168</v>
      </c>
    </row>
    <row r="208" spans="2:11" ht="16.5" thickBot="1" x14ac:dyDescent="0.3">
      <c r="B208" s="7" t="s">
        <v>24</v>
      </c>
      <c r="C208" s="16">
        <v>3.2000000000000001E-2</v>
      </c>
      <c r="D208" s="16">
        <v>1.282</v>
      </c>
      <c r="E208" s="16">
        <v>0.13900000000000001</v>
      </c>
      <c r="F208" s="16">
        <v>2.992</v>
      </c>
      <c r="G208" s="16">
        <v>8.2000000000000003E-2</v>
      </c>
      <c r="H208" s="16">
        <v>0.502</v>
      </c>
      <c r="I208" s="16">
        <v>0.125</v>
      </c>
      <c r="J208" s="16">
        <v>1.607</v>
      </c>
      <c r="K208" s="7" t="s">
        <v>171</v>
      </c>
    </row>
    <row r="209" spans="2:15" ht="16.5" thickBot="1" x14ac:dyDescent="0.3">
      <c r="B209" s="7" t="s">
        <v>25</v>
      </c>
      <c r="C209" s="16">
        <v>0.14000000000000001</v>
      </c>
      <c r="D209" s="16">
        <v>1.0609999999999999</v>
      </c>
      <c r="E209" s="16">
        <v>7.9000000000000001E-2</v>
      </c>
      <c r="F209" s="16">
        <v>0.622</v>
      </c>
      <c r="G209" s="16">
        <v>3.9E-2</v>
      </c>
      <c r="H209" s="16">
        <v>0.36399999999999999</v>
      </c>
      <c r="I209" s="16">
        <v>0.113</v>
      </c>
      <c r="J209" s="16">
        <v>0.81399999999999995</v>
      </c>
      <c r="K209" s="7" t="s">
        <v>172</v>
      </c>
    </row>
    <row r="210" spans="2:15" ht="16.5" thickBot="1" x14ac:dyDescent="0.3">
      <c r="B210" s="7" t="s">
        <v>26</v>
      </c>
      <c r="C210" s="16">
        <v>0.51500000000000001</v>
      </c>
      <c r="D210" s="16">
        <v>7.34</v>
      </c>
      <c r="E210" s="16">
        <v>2.234</v>
      </c>
      <c r="F210" s="16">
        <v>8.673</v>
      </c>
      <c r="G210" s="16">
        <v>2.1909999999999998</v>
      </c>
      <c r="H210" s="16">
        <v>9.5429999999999993</v>
      </c>
      <c r="I210" s="16">
        <v>2.6560000000000001</v>
      </c>
      <c r="J210" s="16">
        <v>10.798</v>
      </c>
      <c r="K210" s="1" t="s">
        <v>178</v>
      </c>
    </row>
    <row r="211" spans="2:15" ht="16.5" thickBot="1" x14ac:dyDescent="0.3">
      <c r="B211" s="7" t="s">
        <v>27</v>
      </c>
      <c r="C211" s="16">
        <v>1.659</v>
      </c>
      <c r="D211" s="16">
        <v>21.356999999999999</v>
      </c>
      <c r="E211" s="16">
        <v>2.3340000000000001</v>
      </c>
      <c r="F211" s="16">
        <v>27.074000000000002</v>
      </c>
      <c r="G211" s="16">
        <v>1.123</v>
      </c>
      <c r="H211" s="16">
        <v>16.047000000000001</v>
      </c>
      <c r="I211" s="16">
        <v>1.2130000000000001</v>
      </c>
      <c r="J211" s="16">
        <v>17.446000000000002</v>
      </c>
      <c r="K211" s="1" t="s">
        <v>173</v>
      </c>
    </row>
    <row r="212" spans="2:15" ht="19.5" customHeight="1" thickBot="1" x14ac:dyDescent="0.3">
      <c r="B212" s="7" t="s">
        <v>28</v>
      </c>
      <c r="C212" s="16">
        <v>0.64600000000000002</v>
      </c>
      <c r="D212" s="16">
        <v>4.8289999999999997</v>
      </c>
      <c r="E212" s="16">
        <v>1.226</v>
      </c>
      <c r="F212" s="16">
        <v>10.488</v>
      </c>
      <c r="G212" s="16">
        <v>1.1499999999999999</v>
      </c>
      <c r="H212" s="16">
        <v>6.8970000000000002</v>
      </c>
      <c r="I212" s="16">
        <v>1.115</v>
      </c>
      <c r="J212" s="16">
        <v>7.5529999999999999</v>
      </c>
      <c r="K212" s="1" t="s">
        <v>174</v>
      </c>
    </row>
    <row r="213" spans="2:15" ht="19.5" customHeight="1" thickBot="1" x14ac:dyDescent="0.3">
      <c r="B213" s="7" t="s">
        <v>29</v>
      </c>
      <c r="C213" s="16">
        <v>0.49199999999999999</v>
      </c>
      <c r="D213" s="16">
        <v>0.47899999999999998</v>
      </c>
      <c r="E213" s="16">
        <v>0.63400000000000001</v>
      </c>
      <c r="F213" s="16">
        <v>3.1720000000000002</v>
      </c>
      <c r="G213" s="16">
        <v>0.16</v>
      </c>
      <c r="H213" s="16">
        <v>1.1870000000000001</v>
      </c>
      <c r="I213" s="16">
        <v>0.30299999999999999</v>
      </c>
      <c r="J213" s="16">
        <v>0.74299999999999999</v>
      </c>
      <c r="K213" s="1" t="s">
        <v>175</v>
      </c>
    </row>
    <row r="214" spans="2:15" ht="16.5" thickBot="1" x14ac:dyDescent="0.3">
      <c r="B214" s="7" t="s">
        <v>30</v>
      </c>
      <c r="C214" s="16">
        <v>0.48599999999999999</v>
      </c>
      <c r="D214" s="16">
        <v>3.468</v>
      </c>
      <c r="E214" s="16">
        <v>0.51400000000000001</v>
      </c>
      <c r="F214" s="16">
        <v>6.5339999999999998</v>
      </c>
      <c r="G214" s="16">
        <f>E214/F214*H214</f>
        <v>0.30341261095806554</v>
      </c>
      <c r="H214" s="16">
        <v>3.8570000000000002</v>
      </c>
      <c r="I214" s="16">
        <v>4.1120000000000001</v>
      </c>
      <c r="J214" s="16">
        <v>18.323</v>
      </c>
      <c r="K214" s="1" t="s">
        <v>31</v>
      </c>
    </row>
    <row r="215" spans="2:15" ht="16.5" thickBot="1" x14ac:dyDescent="0.3">
      <c r="B215" s="33" t="s">
        <v>115</v>
      </c>
      <c r="C215" s="30">
        <v>28.310066718168301</v>
      </c>
      <c r="D215" s="30">
        <v>175.68100000000001</v>
      </c>
      <c r="E215" s="30">
        <v>25.245467977128101</v>
      </c>
      <c r="F215" s="30">
        <v>172.024</v>
      </c>
      <c r="G215" s="30">
        <f>SUM(G193:G214)</f>
        <v>23.761288371117651</v>
      </c>
      <c r="H215" s="30">
        <f>SUM(H193:H214)</f>
        <v>150.92599999999999</v>
      </c>
      <c r="I215" s="30">
        <f>SUM(I194:I214)</f>
        <v>23.579866621247206</v>
      </c>
      <c r="J215" s="30">
        <v>149.67500000000001</v>
      </c>
      <c r="K215" s="35" t="s">
        <v>161</v>
      </c>
    </row>
    <row r="216" spans="2:15" x14ac:dyDescent="0.25">
      <c r="B216" s="4"/>
    </row>
    <row r="217" spans="2:15" x14ac:dyDescent="0.25">
      <c r="B217" s="4"/>
    </row>
    <row r="218" spans="2:15" x14ac:dyDescent="0.25">
      <c r="B218" s="4"/>
      <c r="K218" s="19"/>
    </row>
    <row r="219" spans="2:15" x14ac:dyDescent="0.25">
      <c r="B219" s="68" t="s">
        <v>204</v>
      </c>
      <c r="C219" s="68"/>
      <c r="D219" s="68"/>
      <c r="G219" s="2"/>
      <c r="H219" s="2"/>
      <c r="I219" s="2"/>
      <c r="J219" s="2"/>
      <c r="K219" s="13" t="s">
        <v>188</v>
      </c>
      <c r="L219" s="2"/>
    </row>
    <row r="220" spans="2:15" ht="33.75" customHeight="1" x14ac:dyDescent="0.25">
      <c r="B220" s="68" t="s">
        <v>66</v>
      </c>
      <c r="C220" s="68"/>
      <c r="D220" s="2"/>
      <c r="E220" s="85" t="s">
        <v>211</v>
      </c>
      <c r="F220" s="85"/>
      <c r="G220" s="85"/>
      <c r="H220" s="85"/>
      <c r="I220" s="85"/>
      <c r="J220" s="85"/>
      <c r="K220" s="85"/>
      <c r="L220" s="3"/>
    </row>
    <row r="221" spans="2:15" ht="19.5" customHeight="1" thickBot="1" x14ac:dyDescent="0.3">
      <c r="B221" s="70" t="s">
        <v>225</v>
      </c>
      <c r="C221" s="70"/>
      <c r="D221" s="70"/>
      <c r="E221" s="86" t="s">
        <v>51</v>
      </c>
      <c r="F221" s="86"/>
      <c r="G221" s="86"/>
      <c r="H221" s="86"/>
      <c r="I221" s="86"/>
      <c r="J221" s="86"/>
      <c r="K221" s="86"/>
      <c r="L221" s="2"/>
    </row>
    <row r="222" spans="2:15" ht="16.5" thickBot="1" x14ac:dyDescent="0.3">
      <c r="B222" s="78" t="s">
        <v>0</v>
      </c>
      <c r="C222" s="63">
        <v>2018</v>
      </c>
      <c r="D222" s="87"/>
      <c r="E222" s="63">
        <v>2019</v>
      </c>
      <c r="F222" s="64"/>
      <c r="G222" s="63">
        <v>2020</v>
      </c>
      <c r="H222" s="64"/>
      <c r="I222" s="63">
        <v>2021</v>
      </c>
      <c r="J222" s="64"/>
      <c r="K222" s="81" t="s">
        <v>1</v>
      </c>
      <c r="M222" s="2"/>
      <c r="N222" s="2"/>
      <c r="O222" s="2"/>
    </row>
    <row r="223" spans="2:15" x14ac:dyDescent="0.25">
      <c r="B223" s="79"/>
      <c r="C223" s="15" t="s">
        <v>32</v>
      </c>
      <c r="D223" s="26" t="s">
        <v>3</v>
      </c>
      <c r="E223" s="15" t="s">
        <v>32</v>
      </c>
      <c r="F223" s="8" t="s">
        <v>3</v>
      </c>
      <c r="G223" s="15" t="s">
        <v>32</v>
      </c>
      <c r="H223" s="8" t="s">
        <v>3</v>
      </c>
      <c r="I223" s="15" t="s">
        <v>32</v>
      </c>
      <c r="J223" s="8" t="s">
        <v>3</v>
      </c>
      <c r="K223" s="82"/>
    </row>
    <row r="224" spans="2:15" ht="16.5" thickBot="1" x14ac:dyDescent="0.3">
      <c r="B224" s="80"/>
      <c r="C224" s="9" t="s">
        <v>4</v>
      </c>
      <c r="D224" s="27" t="s">
        <v>5</v>
      </c>
      <c r="E224" s="9" t="s">
        <v>4</v>
      </c>
      <c r="F224" s="9" t="s">
        <v>5</v>
      </c>
      <c r="G224" s="9" t="s">
        <v>4</v>
      </c>
      <c r="H224" s="9" t="s">
        <v>5</v>
      </c>
      <c r="I224" s="9" t="s">
        <v>4</v>
      </c>
      <c r="J224" s="9" t="s">
        <v>5</v>
      </c>
      <c r="K224" s="83"/>
    </row>
    <row r="225" spans="2:11" ht="16.5" thickBot="1" x14ac:dyDescent="0.3">
      <c r="B225" s="7" t="s">
        <v>6</v>
      </c>
      <c r="C225" s="16">
        <v>1.7589999999999999</v>
      </c>
      <c r="D225" s="16">
        <v>31.667999999999999</v>
      </c>
      <c r="E225" s="16">
        <v>1.3220000000000001</v>
      </c>
      <c r="F225" s="16">
        <v>18.332999999999998</v>
      </c>
      <c r="G225" s="16">
        <v>1.31</v>
      </c>
      <c r="H225" s="16">
        <v>21.116</v>
      </c>
      <c r="I225" s="16">
        <v>0.52100000000000002</v>
      </c>
      <c r="J225" s="16">
        <v>18.896999999999998</v>
      </c>
      <c r="K225" s="7" t="s">
        <v>159</v>
      </c>
    </row>
    <row r="226" spans="2:11" ht="16.5" thickBot="1" x14ac:dyDescent="0.3">
      <c r="B226" s="7" t="s">
        <v>7</v>
      </c>
      <c r="C226" s="16">
        <v>3.7519999999999998</v>
      </c>
      <c r="D226" s="16">
        <v>60.725999999999999</v>
      </c>
      <c r="E226" s="16">
        <v>3.4889999999999999</v>
      </c>
      <c r="F226" s="16">
        <v>71.236000000000004</v>
      </c>
      <c r="G226" s="16">
        <v>3.3969999999999998</v>
      </c>
      <c r="H226" s="16">
        <v>60.304000000000002</v>
      </c>
      <c r="I226" s="16">
        <f>+G226/H226*J226</f>
        <v>4.2078884153621647</v>
      </c>
      <c r="J226" s="16">
        <v>74.698999999999998</v>
      </c>
      <c r="K226" s="7" t="s">
        <v>162</v>
      </c>
    </row>
    <row r="227" spans="2:11" ht="16.5" thickBot="1" x14ac:dyDescent="0.3">
      <c r="B227" s="7" t="s">
        <v>8</v>
      </c>
      <c r="C227" s="16">
        <v>0.35699999999999998</v>
      </c>
      <c r="D227" s="16">
        <v>6.0369999999999999</v>
      </c>
      <c r="E227" s="16">
        <v>0.46100000000000002</v>
      </c>
      <c r="F227" s="16">
        <v>5.5759999999999996</v>
      </c>
      <c r="G227" s="16">
        <v>0.55600000000000005</v>
      </c>
      <c r="H227" s="16">
        <v>5.976</v>
      </c>
      <c r="I227" s="16">
        <v>0.255</v>
      </c>
      <c r="J227" s="16">
        <v>4.7590000000000003</v>
      </c>
      <c r="K227" s="7" t="s">
        <v>165</v>
      </c>
    </row>
    <row r="228" spans="2:11" ht="16.5" thickBot="1" x14ac:dyDescent="0.3">
      <c r="B228" s="7" t="s">
        <v>9</v>
      </c>
      <c r="C228" s="16">
        <v>1.4670000000000001</v>
      </c>
      <c r="D228" s="16">
        <v>27.658000000000001</v>
      </c>
      <c r="E228" s="16">
        <v>1.1459999999999999</v>
      </c>
      <c r="F228" s="16">
        <v>24.97</v>
      </c>
      <c r="G228" s="16">
        <f>E228/F228*H228</f>
        <v>1.6596117741289549</v>
      </c>
      <c r="H228" s="16">
        <v>36.161000000000001</v>
      </c>
      <c r="I228" s="16">
        <v>1.0780000000000001</v>
      </c>
      <c r="J228" s="16">
        <v>16.547999999999998</v>
      </c>
      <c r="K228" s="7" t="s">
        <v>163</v>
      </c>
    </row>
    <row r="229" spans="2:11" ht="16.5" thickBot="1" x14ac:dyDescent="0.3">
      <c r="B229" s="7" t="s">
        <v>10</v>
      </c>
      <c r="C229" s="16">
        <v>9.2864343594249501</v>
      </c>
      <c r="D229" s="16">
        <v>177.34899999999999</v>
      </c>
      <c r="E229" s="16">
        <v>9.6543331793186002</v>
      </c>
      <c r="F229" s="16">
        <v>184.375</v>
      </c>
      <c r="G229" s="16">
        <f>E229/F229*H229</f>
        <v>4.8230561345836307</v>
      </c>
      <c r="H229" s="16">
        <v>92.108999999999995</v>
      </c>
      <c r="I229" s="16">
        <f>+G229/H229*J229</f>
        <v>4.0553697414067358</v>
      </c>
      <c r="J229" s="16">
        <v>77.447999999999993</v>
      </c>
      <c r="K229" s="7" t="s">
        <v>164</v>
      </c>
    </row>
    <row r="230" spans="2:11" ht="16.5" thickBot="1" x14ac:dyDescent="0.3">
      <c r="B230" s="7" t="s">
        <v>11</v>
      </c>
      <c r="C230" s="16">
        <v>3.8250000000000002</v>
      </c>
      <c r="D230" s="16">
        <v>8.9999999999999993E-3</v>
      </c>
      <c r="E230" s="16">
        <v>7.0000000000000001E-3</v>
      </c>
      <c r="F230" s="16">
        <v>6.0000000000000001E-3</v>
      </c>
      <c r="G230" s="16">
        <v>4.0000000000000001E-3</v>
      </c>
      <c r="H230" s="16">
        <v>5.0000000000000001E-3</v>
      </c>
      <c r="I230" s="16">
        <v>1.2999999999999999E-2</v>
      </c>
      <c r="J230" s="16">
        <v>5.2999999999999999E-2</v>
      </c>
      <c r="K230" s="7" t="s">
        <v>166</v>
      </c>
    </row>
    <row r="231" spans="2:11" ht="16.5" thickBot="1" x14ac:dyDescent="0.3">
      <c r="B231" s="7" t="s">
        <v>12</v>
      </c>
      <c r="C231" s="16">
        <v>0.14824028268551201</v>
      </c>
      <c r="D231" s="16">
        <v>2.6219999999999999</v>
      </c>
      <c r="E231" s="16">
        <v>7.0000000000000001E-3</v>
      </c>
      <c r="F231" s="16">
        <v>6.09</v>
      </c>
      <c r="G231" s="16">
        <f>E231/F231*H231</f>
        <v>3.1942528735632181E-3</v>
      </c>
      <c r="H231" s="16">
        <v>2.7789999999999999</v>
      </c>
      <c r="I231" s="16">
        <f>+G231/H231*J231</f>
        <v>5.5425287356321842E-3</v>
      </c>
      <c r="J231" s="16">
        <v>4.8220000000000001</v>
      </c>
      <c r="K231" s="7" t="s">
        <v>13</v>
      </c>
    </row>
    <row r="232" spans="2:11" ht="16.5" thickBot="1" x14ac:dyDescent="0.3">
      <c r="B232" s="7" t="s">
        <v>14</v>
      </c>
      <c r="C232" s="16">
        <v>9.6349999999999998</v>
      </c>
      <c r="D232" s="16">
        <v>183.08099999999999</v>
      </c>
      <c r="E232" s="16">
        <v>4.9800000000000004</v>
      </c>
      <c r="F232" s="16">
        <v>95.406000000000006</v>
      </c>
      <c r="G232" s="16">
        <v>3.585</v>
      </c>
      <c r="H232" s="16">
        <v>68.2</v>
      </c>
      <c r="I232" s="16">
        <v>4.0369999999999999</v>
      </c>
      <c r="J232" s="16">
        <v>121.742</v>
      </c>
      <c r="K232" s="7" t="s">
        <v>169</v>
      </c>
    </row>
    <row r="233" spans="2:11" ht="16.5" thickBot="1" x14ac:dyDescent="0.3">
      <c r="B233" s="7" t="s">
        <v>15</v>
      </c>
      <c r="C233" s="16">
        <v>3.5419999999999998</v>
      </c>
      <c r="D233" s="16">
        <v>23.202000000000002</v>
      </c>
      <c r="E233" s="16">
        <v>2.97532885096112</v>
      </c>
      <c r="F233" s="16">
        <v>19.489999999999998</v>
      </c>
      <c r="G233" s="16">
        <f>E233/F233*H233</f>
        <v>2.1453204896129616</v>
      </c>
      <c r="H233" s="16">
        <v>14.053000000000001</v>
      </c>
      <c r="I233" s="16">
        <f>+G233/H233*J233</f>
        <v>2.9183869494009098</v>
      </c>
      <c r="J233" s="16">
        <v>19.117000000000001</v>
      </c>
      <c r="K233" s="7" t="s">
        <v>170</v>
      </c>
    </row>
    <row r="234" spans="2:11" ht="16.5" thickBot="1" x14ac:dyDescent="0.3">
      <c r="B234" s="7" t="s">
        <v>16</v>
      </c>
      <c r="C234" s="16">
        <v>1.175</v>
      </c>
      <c r="D234" s="16">
        <v>5.6980000000000004</v>
      </c>
      <c r="E234" s="16">
        <v>2.0870000000000002</v>
      </c>
      <c r="F234" s="16">
        <v>16.690000000000001</v>
      </c>
      <c r="G234" s="16">
        <v>0.74099999999999999</v>
      </c>
      <c r="H234" s="16">
        <v>6.0990000000000002</v>
      </c>
      <c r="I234" s="16">
        <v>0.41</v>
      </c>
      <c r="J234" s="16">
        <v>2.3260000000000001</v>
      </c>
      <c r="K234" s="7" t="s">
        <v>160</v>
      </c>
    </row>
    <row r="235" spans="2:11" ht="16.5" thickBot="1" x14ac:dyDescent="0.3">
      <c r="B235" s="7" t="s">
        <v>17</v>
      </c>
      <c r="C235" s="16">
        <v>0.22832252836304701</v>
      </c>
      <c r="D235" s="16">
        <v>2.875</v>
      </c>
      <c r="E235" s="16">
        <v>6.0038897893030803E-2</v>
      </c>
      <c r="F235" s="16">
        <v>0.75600000000000001</v>
      </c>
      <c r="G235" s="16">
        <f>E235/F235*H235</f>
        <v>4.8364667747163699E-2</v>
      </c>
      <c r="H235" s="16">
        <v>0.60899999999999999</v>
      </c>
      <c r="I235" s="16">
        <f>+G235/H235*J235</f>
        <v>0.13461102106969208</v>
      </c>
      <c r="J235" s="16">
        <v>1.6950000000000001</v>
      </c>
      <c r="K235" s="7" t="s">
        <v>18</v>
      </c>
    </row>
    <row r="236" spans="2:11" ht="16.5" thickBot="1" x14ac:dyDescent="0.3">
      <c r="B236" s="7" t="s">
        <v>19</v>
      </c>
      <c r="C236" s="16">
        <v>2.3438867957870899</v>
      </c>
      <c r="D236" s="16">
        <v>28.573</v>
      </c>
      <c r="E236" s="16">
        <v>2.4679184632784299</v>
      </c>
      <c r="F236" s="16">
        <v>30.085000000000001</v>
      </c>
      <c r="G236" s="16">
        <f>E236/F236*H236</f>
        <v>3.6734537711175461</v>
      </c>
      <c r="H236" s="16">
        <v>44.780999999999999</v>
      </c>
      <c r="I236" s="16">
        <f>+G236/H236*J236</f>
        <v>3.8516262458471706</v>
      </c>
      <c r="J236" s="16">
        <v>46.953000000000003</v>
      </c>
      <c r="K236" s="7" t="s">
        <v>20</v>
      </c>
    </row>
    <row r="237" spans="2:11" ht="16.5" thickBot="1" x14ac:dyDescent="0.3">
      <c r="B237" s="7" t="s">
        <v>21</v>
      </c>
      <c r="C237" s="16">
        <v>0.86199999999999999</v>
      </c>
      <c r="D237" s="16">
        <v>11.161</v>
      </c>
      <c r="E237" s="16">
        <v>3.54585449332497</v>
      </c>
      <c r="F237" s="16">
        <v>45.911000000000001</v>
      </c>
      <c r="G237" s="16">
        <f>E237/F237*H237</f>
        <v>1.2249961472986288</v>
      </c>
      <c r="H237" s="16">
        <v>15.861000000000001</v>
      </c>
      <c r="I237" s="16">
        <v>1.2689999999999999</v>
      </c>
      <c r="J237" s="16">
        <v>16.218</v>
      </c>
      <c r="K237" s="7" t="s">
        <v>167</v>
      </c>
    </row>
    <row r="238" spans="2:11" ht="16.5" thickBot="1" x14ac:dyDescent="0.3">
      <c r="B238" s="7" t="s">
        <v>22</v>
      </c>
      <c r="C238" s="16">
        <v>0.112380016839742</v>
      </c>
      <c r="D238" s="16">
        <v>4.4489999999999998</v>
      </c>
      <c r="E238" s="16">
        <v>0.198010103845074</v>
      </c>
      <c r="F238" s="16">
        <v>7.8390000000000004</v>
      </c>
      <c r="G238" s="16">
        <f>E238/F238*H238</f>
        <v>0.12566657311254537</v>
      </c>
      <c r="H238" s="16">
        <v>4.9749999999999996</v>
      </c>
      <c r="I238" s="16">
        <v>0.154</v>
      </c>
      <c r="J238" s="16">
        <v>5.6870000000000003</v>
      </c>
      <c r="K238" s="7" t="s">
        <v>177</v>
      </c>
    </row>
    <row r="239" spans="2:11" ht="16.5" thickBot="1" x14ac:dyDescent="0.3">
      <c r="B239" s="7" t="s">
        <v>23</v>
      </c>
      <c r="C239" s="16">
        <v>0.79200000000000004</v>
      </c>
      <c r="D239" s="16">
        <v>19.274000000000001</v>
      </c>
      <c r="E239" s="16">
        <v>0.77700000000000002</v>
      </c>
      <c r="F239" s="16">
        <v>23.5</v>
      </c>
      <c r="G239" s="16">
        <v>0.56000000000000005</v>
      </c>
      <c r="H239" s="16">
        <v>12.744999999999999</v>
      </c>
      <c r="I239" s="16">
        <v>0.65</v>
      </c>
      <c r="J239" s="16">
        <v>13.622999999999999</v>
      </c>
      <c r="K239" s="7" t="s">
        <v>168</v>
      </c>
    </row>
    <row r="240" spans="2:11" ht="16.5" thickBot="1" x14ac:dyDescent="0.3">
      <c r="B240" s="7" t="s">
        <v>24</v>
      </c>
      <c r="C240" s="16">
        <v>0.54200000000000004</v>
      </c>
      <c r="D240" s="16">
        <v>19.709</v>
      </c>
      <c r="E240" s="16">
        <v>0.504</v>
      </c>
      <c r="F240" s="16">
        <v>17.382999999999999</v>
      </c>
      <c r="G240" s="16">
        <v>0.60699999999999998</v>
      </c>
      <c r="H240" s="16">
        <v>19.411000000000001</v>
      </c>
      <c r="I240" s="16">
        <v>0.99199999999999999</v>
      </c>
      <c r="J240" s="16">
        <v>22.553999999999998</v>
      </c>
      <c r="K240" s="7" t="s">
        <v>171</v>
      </c>
    </row>
    <row r="241" spans="2:15" ht="16.5" thickBot="1" x14ac:dyDescent="0.3">
      <c r="B241" s="7" t="s">
        <v>25</v>
      </c>
      <c r="C241" s="16">
        <v>1.788</v>
      </c>
      <c r="D241" s="16">
        <v>24.629000000000001</v>
      </c>
      <c r="E241" s="16">
        <v>1.2230000000000001</v>
      </c>
      <c r="F241" s="16">
        <v>16.43</v>
      </c>
      <c r="G241" s="16">
        <v>0.83899999999999997</v>
      </c>
      <c r="H241" s="16">
        <v>5.2009999999999996</v>
      </c>
      <c r="I241" s="16">
        <v>1.2889999999999999</v>
      </c>
      <c r="J241" s="16">
        <v>9.0220000000000002</v>
      </c>
      <c r="K241" s="7" t="s">
        <v>172</v>
      </c>
    </row>
    <row r="242" spans="2:15" ht="16.5" thickBot="1" x14ac:dyDescent="0.3">
      <c r="B242" s="7" t="s">
        <v>26</v>
      </c>
      <c r="C242" s="16">
        <v>0.30599999999999999</v>
      </c>
      <c r="D242" s="16">
        <v>11.698</v>
      </c>
      <c r="E242" s="16">
        <v>0.50579723029577695</v>
      </c>
      <c r="F242" s="16">
        <v>19.335999999999999</v>
      </c>
      <c r="G242" s="16">
        <f>E242/F242*H242</f>
        <v>0.59552025987348245</v>
      </c>
      <c r="H242" s="16">
        <v>22.765999999999998</v>
      </c>
      <c r="I242" s="16">
        <f>+G242/H242*J242</f>
        <v>0.57943289451188229</v>
      </c>
      <c r="J242" s="16">
        <v>22.151</v>
      </c>
      <c r="K242" s="1" t="s">
        <v>178</v>
      </c>
    </row>
    <row r="243" spans="2:15" ht="16.5" thickBot="1" x14ac:dyDescent="0.3">
      <c r="B243" s="7" t="s">
        <v>27</v>
      </c>
      <c r="C243" s="16">
        <v>1.9490000000000001</v>
      </c>
      <c r="D243" s="16">
        <v>64.799000000000007</v>
      </c>
      <c r="E243" s="16">
        <v>0</v>
      </c>
      <c r="F243" s="16">
        <v>78.37</v>
      </c>
      <c r="G243" s="16">
        <v>3.0670000000000002</v>
      </c>
      <c r="H243" s="16">
        <v>87.132999999999996</v>
      </c>
      <c r="I243" s="16">
        <f>+G243/H243*J243</f>
        <v>2.502899808338976</v>
      </c>
      <c r="J243" s="16">
        <v>71.106999999999999</v>
      </c>
      <c r="K243" s="1" t="s">
        <v>173</v>
      </c>
    </row>
    <row r="244" spans="2:15" ht="19.5" customHeight="1" thickBot="1" x14ac:dyDescent="0.3">
      <c r="B244" s="7" t="s">
        <v>28</v>
      </c>
      <c r="C244" s="16">
        <v>2.5219999999999998</v>
      </c>
      <c r="D244" s="16">
        <v>50.475999999999999</v>
      </c>
      <c r="E244" s="16">
        <v>3.0870000000000002</v>
      </c>
      <c r="F244" s="16">
        <v>52.692</v>
      </c>
      <c r="G244" s="16">
        <v>3.6</v>
      </c>
      <c r="H244" s="16">
        <v>59.241999999999997</v>
      </c>
      <c r="I244" s="16">
        <v>3.5419999999999998</v>
      </c>
      <c r="J244" s="16">
        <v>49.210999999999999</v>
      </c>
      <c r="K244" s="1" t="s">
        <v>174</v>
      </c>
    </row>
    <row r="245" spans="2:15" ht="19.5" customHeight="1" thickBot="1" x14ac:dyDescent="0.3">
      <c r="B245" s="7" t="s">
        <v>29</v>
      </c>
      <c r="C245" s="16">
        <v>1.2</v>
      </c>
      <c r="D245" s="16">
        <v>6.8369999999999997</v>
      </c>
      <c r="E245" s="16">
        <v>0.40600000000000003</v>
      </c>
      <c r="F245" s="16">
        <v>1.0209999999999999</v>
      </c>
      <c r="G245" s="16">
        <v>0.38100000000000001</v>
      </c>
      <c r="H245" s="16">
        <v>1.9950000000000001</v>
      </c>
      <c r="I245" s="16">
        <v>0.377</v>
      </c>
      <c r="J245" s="16">
        <v>2.5129999999999999</v>
      </c>
      <c r="K245" s="1" t="s">
        <v>175</v>
      </c>
    </row>
    <row r="246" spans="2:15" ht="16.5" thickBot="1" x14ac:dyDescent="0.3">
      <c r="B246" s="7" t="s">
        <v>30</v>
      </c>
      <c r="C246" s="16">
        <v>0.23453384912959399</v>
      </c>
      <c r="D246" s="16">
        <v>2.887</v>
      </c>
      <c r="E246" s="16">
        <v>0.55859187620889805</v>
      </c>
      <c r="F246" s="16">
        <v>6.8760000000000003</v>
      </c>
      <c r="G246" s="16">
        <f>E246/F246*H246</f>
        <v>0.575895551257254</v>
      </c>
      <c r="H246" s="16">
        <v>7.0890000000000004</v>
      </c>
      <c r="I246" s="16">
        <f>+G246/H246*J246</f>
        <v>0.72854158607350161</v>
      </c>
      <c r="J246" s="16">
        <v>8.968</v>
      </c>
      <c r="K246" s="1" t="s">
        <v>31</v>
      </c>
    </row>
    <row r="247" spans="2:15" ht="16.5" thickBot="1" x14ac:dyDescent="0.3">
      <c r="B247" s="33" t="s">
        <v>115</v>
      </c>
      <c r="C247" s="34">
        <v>47.8267978322299</v>
      </c>
      <c r="D247" s="34">
        <v>765.41700000000003</v>
      </c>
      <c r="E247" s="34">
        <v>39.461873095125902</v>
      </c>
      <c r="F247" s="34">
        <v>742.37099999999998</v>
      </c>
      <c r="G247" s="34">
        <f>SUM(G225:G246)</f>
        <v>33.522079621605727</v>
      </c>
      <c r="H247" s="34">
        <f>SUM(H225:H246)</f>
        <v>588.61</v>
      </c>
      <c r="I247" s="34">
        <f>SUM(I225:I246)</f>
        <v>33.571299190746672</v>
      </c>
      <c r="J247" s="34">
        <v>610.11300000000006</v>
      </c>
      <c r="K247" s="35" t="s">
        <v>161</v>
      </c>
    </row>
    <row r="248" spans="2:15" x14ac:dyDescent="0.25">
      <c r="B248" s="4"/>
    </row>
    <row r="249" spans="2:15" x14ac:dyDescent="0.25">
      <c r="B249" s="2" t="s">
        <v>203</v>
      </c>
      <c r="C249" s="2"/>
      <c r="D249" s="2"/>
      <c r="G249" s="2"/>
      <c r="H249" s="2"/>
      <c r="I249" s="2"/>
      <c r="J249" s="2"/>
      <c r="K249" s="13" t="s">
        <v>189</v>
      </c>
      <c r="L249" s="2"/>
    </row>
    <row r="250" spans="2:15" ht="15.75" customHeight="1" x14ac:dyDescent="0.25">
      <c r="B250" s="68" t="s">
        <v>68</v>
      </c>
      <c r="C250" s="68"/>
      <c r="D250" s="2"/>
      <c r="G250" s="85" t="s">
        <v>69</v>
      </c>
      <c r="H250" s="85"/>
      <c r="I250" s="85"/>
      <c r="J250" s="85"/>
      <c r="K250" s="85"/>
      <c r="L250" s="21"/>
      <c r="M250" s="21"/>
      <c r="N250" s="21"/>
      <c r="O250" s="21"/>
    </row>
    <row r="251" spans="2:15" ht="21.75" customHeight="1" thickBot="1" x14ac:dyDescent="0.3">
      <c r="B251" s="70" t="s">
        <v>225</v>
      </c>
      <c r="C251" s="70"/>
      <c r="D251" s="70"/>
      <c r="E251" s="86" t="s">
        <v>51</v>
      </c>
      <c r="F251" s="86"/>
      <c r="G251" s="86"/>
      <c r="H251" s="86"/>
      <c r="I251" s="86"/>
      <c r="J251" s="86"/>
      <c r="K251" s="86"/>
      <c r="L251" s="2"/>
    </row>
    <row r="252" spans="2:15" ht="16.5" thickBot="1" x14ac:dyDescent="0.3">
      <c r="B252" s="78" t="s">
        <v>0</v>
      </c>
      <c r="C252" s="63">
        <v>2018</v>
      </c>
      <c r="D252" s="87"/>
      <c r="E252" s="63">
        <v>2019</v>
      </c>
      <c r="F252" s="64"/>
      <c r="G252" s="63">
        <v>2020</v>
      </c>
      <c r="H252" s="64"/>
      <c r="I252" s="63">
        <v>2021</v>
      </c>
      <c r="J252" s="64"/>
      <c r="K252" s="81" t="s">
        <v>1</v>
      </c>
      <c r="M252" s="2"/>
      <c r="N252" s="2"/>
      <c r="O252" s="2"/>
    </row>
    <row r="253" spans="2:15" x14ac:dyDescent="0.25">
      <c r="B253" s="79"/>
      <c r="C253" s="15" t="s">
        <v>32</v>
      </c>
      <c r="D253" s="26" t="s">
        <v>3</v>
      </c>
      <c r="E253" s="15" t="s">
        <v>32</v>
      </c>
      <c r="F253" s="8" t="s">
        <v>3</v>
      </c>
      <c r="G253" s="15" t="s">
        <v>32</v>
      </c>
      <c r="H253" s="8" t="s">
        <v>3</v>
      </c>
      <c r="I253" s="15" t="s">
        <v>32</v>
      </c>
      <c r="J253" s="8" t="s">
        <v>3</v>
      </c>
      <c r="K253" s="82"/>
    </row>
    <row r="254" spans="2:15" ht="16.5" thickBot="1" x14ac:dyDescent="0.3">
      <c r="B254" s="80"/>
      <c r="C254" s="9" t="s">
        <v>4</v>
      </c>
      <c r="D254" s="27" t="s">
        <v>5</v>
      </c>
      <c r="E254" s="9" t="s">
        <v>4</v>
      </c>
      <c r="F254" s="9" t="s">
        <v>5</v>
      </c>
      <c r="G254" s="9" t="s">
        <v>4</v>
      </c>
      <c r="H254" s="9" t="s">
        <v>5</v>
      </c>
      <c r="I254" s="9" t="s">
        <v>4</v>
      </c>
      <c r="J254" s="9" t="s">
        <v>5</v>
      </c>
      <c r="K254" s="83"/>
    </row>
    <row r="255" spans="2:15" ht="16.5" thickBot="1" x14ac:dyDescent="0.3">
      <c r="B255" s="7" t="s">
        <v>6</v>
      </c>
      <c r="C255" s="16">
        <v>0.19800000000000001</v>
      </c>
      <c r="D255" s="16">
        <v>1.9790000000000001</v>
      </c>
      <c r="E255" s="16">
        <v>0.37919151086407299</v>
      </c>
      <c r="F255" s="16">
        <v>3.79</v>
      </c>
      <c r="G255" s="16">
        <f>E255/F255*H255</f>
        <v>0.43321879737241059</v>
      </c>
      <c r="H255" s="16">
        <v>4.33</v>
      </c>
      <c r="I255" s="16">
        <f>+G255/H255*J255</f>
        <v>0.28194239514906538</v>
      </c>
      <c r="J255" s="16">
        <v>2.8180000000000001</v>
      </c>
      <c r="K255" s="7" t="s">
        <v>159</v>
      </c>
    </row>
    <row r="256" spans="2:15" ht="16.5" thickBot="1" x14ac:dyDescent="0.3">
      <c r="B256" s="7" t="s">
        <v>7</v>
      </c>
      <c r="C256" s="16">
        <v>0.83199999999999996</v>
      </c>
      <c r="D256" s="16">
        <v>10.127000000000001</v>
      </c>
      <c r="E256" s="16">
        <v>0.875</v>
      </c>
      <c r="F256" s="16">
        <v>8.9380000000000006</v>
      </c>
      <c r="G256" s="16">
        <v>0.71299999999999997</v>
      </c>
      <c r="H256" s="16">
        <v>8.4019999999999992</v>
      </c>
      <c r="I256" s="16">
        <f>+G256/H256*J256</f>
        <v>1.2999817900499882</v>
      </c>
      <c r="J256" s="16">
        <v>15.319000000000001</v>
      </c>
      <c r="K256" s="7" t="s">
        <v>162</v>
      </c>
    </row>
    <row r="257" spans="2:11" ht="16.5" thickBot="1" x14ac:dyDescent="0.3">
      <c r="B257" s="7" t="s">
        <v>8</v>
      </c>
      <c r="C257" s="16">
        <v>6.7000000000000004E-2</v>
      </c>
      <c r="D257" s="16">
        <v>0.747</v>
      </c>
      <c r="E257" s="16">
        <v>5.8000000000000003E-2</v>
      </c>
      <c r="F257" s="16">
        <v>0.81200000000000006</v>
      </c>
      <c r="G257" s="16">
        <v>2.8000000000000001E-2</v>
      </c>
      <c r="H257" s="16">
        <v>0.316</v>
      </c>
      <c r="I257" s="16">
        <v>5.8999999999999997E-2</v>
      </c>
      <c r="J257" s="16">
        <v>1.3</v>
      </c>
      <c r="K257" s="7" t="s">
        <v>165</v>
      </c>
    </row>
    <row r="258" spans="2:11" ht="16.5" thickBot="1" x14ac:dyDescent="0.3">
      <c r="B258" s="7" t="s">
        <v>9</v>
      </c>
      <c r="C258" s="16">
        <v>1.419</v>
      </c>
      <c r="D258" s="16">
        <v>10.374000000000001</v>
      </c>
      <c r="E258" s="16">
        <v>1.3080000000000001</v>
      </c>
      <c r="F258" s="16">
        <v>8.2799999999999994</v>
      </c>
      <c r="G258" s="16">
        <f>E258/F258*H258</f>
        <v>1.5504855072463768</v>
      </c>
      <c r="H258" s="16">
        <v>9.8149999999999995</v>
      </c>
      <c r="I258" s="16">
        <v>1.0329999999999999</v>
      </c>
      <c r="J258" s="16">
        <v>7.6340000000000003</v>
      </c>
      <c r="K258" s="7" t="s">
        <v>163</v>
      </c>
    </row>
    <row r="259" spans="2:11" ht="16.5" thickBot="1" x14ac:dyDescent="0.3">
      <c r="B259" s="7" t="s">
        <v>10</v>
      </c>
      <c r="C259" s="16">
        <v>1.23706858658583</v>
      </c>
      <c r="D259" s="16">
        <v>10.076000000000001</v>
      </c>
      <c r="E259" s="16">
        <v>2.81802652519894</v>
      </c>
      <c r="F259" s="16">
        <v>22.952999999999999</v>
      </c>
      <c r="G259" s="16">
        <f>E259/F259*H259</f>
        <v>2.7361364153088306</v>
      </c>
      <c r="H259" s="16">
        <v>22.286000000000001</v>
      </c>
      <c r="I259" s="16">
        <f>+G259/H259*J259</f>
        <v>3.3002819249715816</v>
      </c>
      <c r="J259" s="16">
        <v>26.881</v>
      </c>
      <c r="K259" s="7" t="s">
        <v>164</v>
      </c>
    </row>
    <row r="260" spans="2:11" ht="16.5" thickBot="1" x14ac:dyDescent="0.3">
      <c r="B260" s="7" t="s">
        <v>11</v>
      </c>
      <c r="C260" s="16">
        <v>3.7930000000000001</v>
      </c>
      <c r="D260" s="16">
        <v>2.4E-2</v>
      </c>
      <c r="E260" s="16">
        <v>0</v>
      </c>
      <c r="F260" s="16">
        <v>3.0000000000000001E-3</v>
      </c>
      <c r="G260" s="16">
        <v>1E-3</v>
      </c>
      <c r="H260" s="16">
        <v>3.0000000000000001E-3</v>
      </c>
      <c r="I260" s="16">
        <v>1E-3</v>
      </c>
      <c r="J260" s="16">
        <v>2E-3</v>
      </c>
      <c r="K260" s="7" t="s">
        <v>166</v>
      </c>
    </row>
    <row r="261" spans="2:11" ht="16.5" thickBot="1" x14ac:dyDescent="0.3">
      <c r="B261" s="7" t="s">
        <v>12</v>
      </c>
      <c r="C261" s="16">
        <v>9.1225993377483397E-2</v>
      </c>
      <c r="D261" s="16">
        <v>0.63700000000000001</v>
      </c>
      <c r="E261" s="16">
        <v>0.11356705298013201</v>
      </c>
      <c r="F261" s="16">
        <v>0.79300000000000004</v>
      </c>
      <c r="G261" s="16">
        <v>8.7999999999999995E-2</v>
      </c>
      <c r="H261" s="16">
        <v>0.48799999999999999</v>
      </c>
      <c r="I261" s="16">
        <f>+G261/H261*J261</f>
        <v>6.5639344262295077E-2</v>
      </c>
      <c r="J261" s="16">
        <v>0.36399999999999999</v>
      </c>
      <c r="K261" s="7" t="s">
        <v>13</v>
      </c>
    </row>
    <row r="262" spans="2:11" ht="16.5" thickBot="1" x14ac:dyDescent="0.3">
      <c r="B262" s="7" t="s">
        <v>14</v>
      </c>
      <c r="C262" s="16">
        <v>1.3680000000000001</v>
      </c>
      <c r="D262" s="16">
        <v>12.891</v>
      </c>
      <c r="E262" s="16">
        <v>2.153</v>
      </c>
      <c r="F262" s="16">
        <v>21.86</v>
      </c>
      <c r="G262" s="16">
        <v>1.1830000000000001</v>
      </c>
      <c r="H262" s="16">
        <v>13.382</v>
      </c>
      <c r="I262" s="16">
        <v>1.0029999999999999</v>
      </c>
      <c r="J262" s="16">
        <v>13.243</v>
      </c>
      <c r="K262" s="7" t="s">
        <v>169</v>
      </c>
    </row>
    <row r="263" spans="2:11" ht="16.5" thickBot="1" x14ac:dyDescent="0.3">
      <c r="B263" s="7" t="s">
        <v>15</v>
      </c>
      <c r="C263" s="16">
        <v>3.8149999999999999</v>
      </c>
      <c r="D263" s="16">
        <v>22.774000000000001</v>
      </c>
      <c r="E263" s="16">
        <v>4.2718150083428501</v>
      </c>
      <c r="F263" s="16">
        <v>25.501000000000001</v>
      </c>
      <c r="G263" s="16">
        <f t="shared" ref="G263:G268" si="1">E263/F263*H263</f>
        <v>3.9882111179415149</v>
      </c>
      <c r="H263" s="16">
        <v>23.808</v>
      </c>
      <c r="I263" s="16">
        <f>+G263/H263*J263</f>
        <v>4.696969570562926</v>
      </c>
      <c r="J263" s="16">
        <v>28.039000000000001</v>
      </c>
      <c r="K263" s="7" t="s">
        <v>170</v>
      </c>
    </row>
    <row r="264" spans="2:11" ht="16.5" thickBot="1" x14ac:dyDescent="0.3">
      <c r="B264" s="7" t="s">
        <v>16</v>
      </c>
      <c r="C264" s="16">
        <v>1.2769999999999999</v>
      </c>
      <c r="D264" s="16">
        <v>2.8919999999999999</v>
      </c>
      <c r="E264" s="16">
        <v>7.3040000000000003</v>
      </c>
      <c r="F264" s="16">
        <v>10.102</v>
      </c>
      <c r="G264" s="16">
        <f t="shared" si="1"/>
        <v>3.8848140962185709</v>
      </c>
      <c r="H264" s="16">
        <v>5.3730000000000002</v>
      </c>
      <c r="I264" s="16">
        <v>1.232</v>
      </c>
      <c r="J264" s="16">
        <v>2.1560000000000001</v>
      </c>
      <c r="K264" s="7" t="s">
        <v>160</v>
      </c>
    </row>
    <row r="265" spans="2:11" ht="16.5" thickBot="1" x14ac:dyDescent="0.3">
      <c r="B265" s="7" t="s">
        <v>17</v>
      </c>
      <c r="C265" s="16">
        <v>2.5925925925925901E-2</v>
      </c>
      <c r="D265" s="16">
        <v>0.105</v>
      </c>
      <c r="E265" s="16">
        <v>4.1481481481481501E-2</v>
      </c>
      <c r="F265" s="16">
        <v>0.16800000000000001</v>
      </c>
      <c r="G265" s="16">
        <f t="shared" si="1"/>
        <v>2.4444444444444456E-2</v>
      </c>
      <c r="H265" s="16">
        <v>9.9000000000000005E-2</v>
      </c>
      <c r="I265" s="16">
        <f>+G265/H265*J265</f>
        <v>6.3209876543209906E-2</v>
      </c>
      <c r="J265" s="16">
        <v>0.25600000000000001</v>
      </c>
      <c r="K265" s="7" t="s">
        <v>18</v>
      </c>
    </row>
    <row r="266" spans="2:11" ht="16.5" thickBot="1" x14ac:dyDescent="0.3">
      <c r="B266" s="7" t="s">
        <v>19</v>
      </c>
      <c r="C266" s="16">
        <v>7.5679999999999996</v>
      </c>
      <c r="D266" s="16">
        <v>37.755000000000003</v>
      </c>
      <c r="E266" s="16">
        <v>13.936999999999999</v>
      </c>
      <c r="F266" s="16">
        <v>61.073</v>
      </c>
      <c r="G266" s="16">
        <f t="shared" si="1"/>
        <v>15.281796243839338</v>
      </c>
      <c r="H266" s="16">
        <v>66.965999999999994</v>
      </c>
      <c r="I266" s="16">
        <v>0.72854158607350161</v>
      </c>
      <c r="J266" s="16">
        <v>31.672999999999998</v>
      </c>
      <c r="K266" s="7" t="s">
        <v>20</v>
      </c>
    </row>
    <row r="267" spans="2:11" ht="16.5" thickBot="1" x14ac:dyDescent="0.3">
      <c r="B267" s="7" t="s">
        <v>21</v>
      </c>
      <c r="C267" s="16">
        <v>0.111</v>
      </c>
      <c r="D267" s="16">
        <v>1.448</v>
      </c>
      <c r="E267" s="16">
        <v>0.22330317679558001</v>
      </c>
      <c r="F267" s="16">
        <v>2.9129999999999998</v>
      </c>
      <c r="G267" s="16">
        <f t="shared" si="1"/>
        <v>0.18198480662983418</v>
      </c>
      <c r="H267" s="16">
        <v>2.3740000000000001</v>
      </c>
      <c r="I267" s="16">
        <v>0.18</v>
      </c>
      <c r="J267" s="16">
        <v>2.339</v>
      </c>
      <c r="K267" s="7" t="s">
        <v>167</v>
      </c>
    </row>
    <row r="268" spans="2:11" ht="16.5" thickBot="1" x14ac:dyDescent="0.3">
      <c r="B268" s="7" t="s">
        <v>22</v>
      </c>
      <c r="C268" s="16">
        <v>5.6826464208242999E-2</v>
      </c>
      <c r="D268" s="16">
        <v>1.173</v>
      </c>
      <c r="E268" s="16">
        <v>2.4658712942877799E-2</v>
      </c>
      <c r="F268" s="16">
        <v>0.50900000000000001</v>
      </c>
      <c r="G268" s="16">
        <f t="shared" si="1"/>
        <v>1.7731019522776569E-2</v>
      </c>
      <c r="H268" s="16">
        <v>0.36599999999999999</v>
      </c>
      <c r="I268" s="16">
        <f>+G268/H268*J268</f>
        <v>2.2478669558929857E-2</v>
      </c>
      <c r="J268" s="16">
        <v>0.46400000000000002</v>
      </c>
      <c r="K268" s="7" t="s">
        <v>177</v>
      </c>
    </row>
    <row r="269" spans="2:11" ht="16.5" thickBot="1" x14ac:dyDescent="0.3">
      <c r="B269" s="7" t="s">
        <v>23</v>
      </c>
      <c r="C269" s="16">
        <v>0.216</v>
      </c>
      <c r="D269" s="16">
        <v>3.331</v>
      </c>
      <c r="E269" s="16">
        <v>0.26255899129390597</v>
      </c>
      <c r="F269" s="16">
        <v>4.0490000000000004</v>
      </c>
      <c r="G269" s="16">
        <v>0.24</v>
      </c>
      <c r="H269" s="16">
        <v>4.657</v>
      </c>
      <c r="I269" s="16">
        <v>0.13400000000000001</v>
      </c>
      <c r="J269" s="16">
        <v>2.8839999999999999</v>
      </c>
      <c r="K269" s="7" t="s">
        <v>168</v>
      </c>
    </row>
    <row r="270" spans="2:11" ht="16.5" thickBot="1" x14ac:dyDescent="0.3">
      <c r="B270" s="7" t="s">
        <v>24</v>
      </c>
      <c r="C270" s="16">
        <v>0.183</v>
      </c>
      <c r="D270" s="16">
        <v>1.464</v>
      </c>
      <c r="E270" s="16">
        <v>0.13</v>
      </c>
      <c r="F270" s="16">
        <v>1.411</v>
      </c>
      <c r="G270" s="16">
        <v>7.5999999999999998E-2</v>
      </c>
      <c r="H270" s="16">
        <v>1.179</v>
      </c>
      <c r="I270" s="16">
        <v>0.113</v>
      </c>
      <c r="J270" s="16">
        <v>1.3540000000000001</v>
      </c>
      <c r="K270" s="7" t="s">
        <v>171</v>
      </c>
    </row>
    <row r="271" spans="2:11" ht="16.5" thickBot="1" x14ac:dyDescent="0.3">
      <c r="B271" s="7" t="s">
        <v>25</v>
      </c>
      <c r="C271" s="16">
        <v>0.442</v>
      </c>
      <c r="D271" s="16">
        <v>2.5550000000000002</v>
      </c>
      <c r="E271" s="16">
        <v>0.41</v>
      </c>
      <c r="F271" s="16">
        <v>1.911</v>
      </c>
      <c r="G271" s="16">
        <v>0.186</v>
      </c>
      <c r="H271" s="16">
        <v>0.97599999999999998</v>
      </c>
      <c r="I271" s="16">
        <v>0.33100000000000002</v>
      </c>
      <c r="J271" s="16">
        <v>1.2889999999999999</v>
      </c>
      <c r="K271" s="7" t="s">
        <v>172</v>
      </c>
    </row>
    <row r="272" spans="2:11" ht="16.5" thickBot="1" x14ac:dyDescent="0.3">
      <c r="B272" s="7" t="s">
        <v>26</v>
      </c>
      <c r="C272" s="16">
        <v>0.28499999999999998</v>
      </c>
      <c r="D272" s="16">
        <v>1.8839999999999999</v>
      </c>
      <c r="E272" s="16">
        <v>0.90098726114649696</v>
      </c>
      <c r="F272" s="16">
        <v>5.9560000000000004</v>
      </c>
      <c r="G272" s="16">
        <f>E272/F272*H272</f>
        <v>0.45321656050955422</v>
      </c>
      <c r="H272" s="16">
        <v>2.996</v>
      </c>
      <c r="I272" s="16">
        <f>+G272/H272*J272</f>
        <v>0.73670382165605108</v>
      </c>
      <c r="J272" s="16">
        <v>4.87</v>
      </c>
      <c r="K272" s="1" t="s">
        <v>178</v>
      </c>
    </row>
    <row r="273" spans="2:15" ht="16.5" thickBot="1" x14ac:dyDescent="0.3">
      <c r="B273" s="7" t="s">
        <v>27</v>
      </c>
      <c r="C273" s="16">
        <v>2.3570000000000002</v>
      </c>
      <c r="D273" s="16">
        <v>23.914000000000001</v>
      </c>
      <c r="E273" s="16">
        <v>2.7792375177720201</v>
      </c>
      <c r="F273" s="16">
        <v>28.198</v>
      </c>
      <c r="G273" s="16">
        <f>E273/F273*H273</f>
        <v>3.1356359454712761</v>
      </c>
      <c r="H273" s="16">
        <v>31.814</v>
      </c>
      <c r="I273" s="16">
        <f>+G273/H273*J273</f>
        <v>2.3624208831646767</v>
      </c>
      <c r="J273" s="16">
        <v>23.969000000000001</v>
      </c>
      <c r="K273" s="1" t="s">
        <v>173</v>
      </c>
    </row>
    <row r="274" spans="2:15" ht="18" customHeight="1" thickBot="1" x14ac:dyDescent="0.3">
      <c r="B274" s="7" t="s">
        <v>28</v>
      </c>
      <c r="C274" s="16">
        <v>6.8230000000000004</v>
      </c>
      <c r="D274" s="16">
        <v>38.481000000000002</v>
      </c>
      <c r="E274" s="16">
        <v>5.234</v>
      </c>
      <c r="F274" s="16">
        <v>29.492999999999999</v>
      </c>
      <c r="G274" s="16">
        <v>3.3820000000000001</v>
      </c>
      <c r="H274" s="16">
        <v>17.742000000000001</v>
      </c>
      <c r="I274" s="16">
        <v>5.3659999999999997</v>
      </c>
      <c r="J274" s="16">
        <v>28.515999999999998</v>
      </c>
      <c r="K274" s="1" t="s">
        <v>174</v>
      </c>
    </row>
    <row r="275" spans="2:15" ht="18" customHeight="1" thickBot="1" x14ac:dyDescent="0.3">
      <c r="B275" s="7" t="s">
        <v>29</v>
      </c>
      <c r="C275" s="16">
        <v>1.1020000000000001</v>
      </c>
      <c r="D275" s="16">
        <v>2.524</v>
      </c>
      <c r="E275" s="16">
        <v>0.82</v>
      </c>
      <c r="F275" s="16">
        <v>1.6859999999999999</v>
      </c>
      <c r="G275" s="16">
        <v>0.85099999999999998</v>
      </c>
      <c r="H275" s="16">
        <v>2.125</v>
      </c>
      <c r="I275" s="16">
        <v>0.58599999999999997</v>
      </c>
      <c r="J275" s="16">
        <v>1.8129999999999999</v>
      </c>
      <c r="K275" s="1" t="s">
        <v>175</v>
      </c>
    </row>
    <row r="276" spans="2:15" ht="16.5" thickBot="1" x14ac:dyDescent="0.3">
      <c r="B276" s="7" t="s">
        <v>30</v>
      </c>
      <c r="C276" s="16">
        <v>3.3000000000000002E-2</v>
      </c>
      <c r="D276" s="16">
        <v>0.20300000000000001</v>
      </c>
      <c r="E276" s="16">
        <v>0.21</v>
      </c>
      <c r="F276" s="16">
        <v>1.575</v>
      </c>
      <c r="G276" s="16">
        <v>0.17100000000000001</v>
      </c>
      <c r="H276" s="16">
        <v>0.59199999999999997</v>
      </c>
      <c r="I276" s="16">
        <v>0.11899999999999999</v>
      </c>
      <c r="J276" s="16">
        <v>0.873</v>
      </c>
      <c r="K276" s="1" t="s">
        <v>31</v>
      </c>
    </row>
    <row r="277" spans="2:15" ht="16.5" thickBot="1" x14ac:dyDescent="0.3">
      <c r="B277" s="33" t="s">
        <v>115</v>
      </c>
      <c r="C277" s="34">
        <v>33.274121044171601</v>
      </c>
      <c r="D277" s="34">
        <v>187.358</v>
      </c>
      <c r="E277" s="34">
        <v>44.253827238818403</v>
      </c>
      <c r="F277" s="34">
        <v>241.97399999999999</v>
      </c>
      <c r="G277" s="34">
        <f>SUM(G255:G276)</f>
        <v>38.606674954504925</v>
      </c>
      <c r="H277" s="34">
        <f>SUM(H255:H276)</f>
        <v>220.08900000000003</v>
      </c>
      <c r="I277" s="34">
        <f>SUM(I255:I276)</f>
        <v>23.715169861992226</v>
      </c>
      <c r="J277" s="34">
        <v>198.03800000000001</v>
      </c>
      <c r="K277" s="35" t="s">
        <v>161</v>
      </c>
    </row>
    <row r="278" spans="2:15" x14ac:dyDescent="0.25">
      <c r="B278" s="36"/>
      <c r="C278" s="37"/>
      <c r="D278" s="37"/>
      <c r="E278" s="37"/>
      <c r="F278" s="37"/>
      <c r="G278" s="37"/>
      <c r="H278" s="37"/>
      <c r="I278" s="37"/>
      <c r="J278" s="37"/>
      <c r="K278" s="38"/>
    </row>
    <row r="279" spans="2:15" x14ac:dyDescent="0.25">
      <c r="B279" s="2" t="s">
        <v>202</v>
      </c>
      <c r="C279" s="2"/>
      <c r="D279" s="2"/>
      <c r="G279" s="2"/>
      <c r="H279" s="2"/>
      <c r="I279" s="2"/>
      <c r="J279" s="2"/>
      <c r="K279" s="13" t="s">
        <v>190</v>
      </c>
      <c r="L279" s="2"/>
    </row>
    <row r="280" spans="2:15" ht="15.75" customHeight="1" x14ac:dyDescent="0.25">
      <c r="B280" s="68" t="s">
        <v>113</v>
      </c>
      <c r="C280" s="68"/>
      <c r="D280" s="2"/>
      <c r="G280" s="85" t="s">
        <v>212</v>
      </c>
      <c r="H280" s="85"/>
      <c r="I280" s="85"/>
      <c r="J280" s="85"/>
      <c r="K280" s="85"/>
      <c r="L280" s="21"/>
      <c r="M280" s="21"/>
      <c r="N280" s="21"/>
      <c r="O280" s="21"/>
    </row>
    <row r="281" spans="2:15" ht="21.75" customHeight="1" thickBot="1" x14ac:dyDescent="0.3">
      <c r="B281" s="70" t="s">
        <v>225</v>
      </c>
      <c r="C281" s="70"/>
      <c r="D281" s="70"/>
      <c r="E281" s="86" t="s">
        <v>51</v>
      </c>
      <c r="F281" s="86"/>
      <c r="G281" s="86"/>
      <c r="H281" s="86"/>
      <c r="I281" s="86"/>
      <c r="J281" s="86"/>
      <c r="K281" s="86"/>
      <c r="L281" s="2"/>
    </row>
    <row r="282" spans="2:15" ht="16.5" thickBot="1" x14ac:dyDescent="0.3">
      <c r="B282" s="78" t="s">
        <v>0</v>
      </c>
      <c r="C282" s="63">
        <v>2018</v>
      </c>
      <c r="D282" s="87"/>
      <c r="E282" s="63">
        <v>2019</v>
      </c>
      <c r="F282" s="64"/>
      <c r="G282" s="63">
        <v>2020</v>
      </c>
      <c r="H282" s="64"/>
      <c r="I282" s="63">
        <v>2021</v>
      </c>
      <c r="J282" s="64"/>
      <c r="K282" s="81" t="s">
        <v>1</v>
      </c>
      <c r="M282" s="2"/>
      <c r="N282" s="2"/>
      <c r="O282" s="2"/>
    </row>
    <row r="283" spans="2:15" x14ac:dyDescent="0.25">
      <c r="B283" s="79"/>
      <c r="C283" s="15" t="s">
        <v>32</v>
      </c>
      <c r="D283" s="26" t="s">
        <v>3</v>
      </c>
      <c r="E283" s="15" t="s">
        <v>32</v>
      </c>
      <c r="F283" s="8" t="s">
        <v>3</v>
      </c>
      <c r="G283" s="15" t="s">
        <v>32</v>
      </c>
      <c r="H283" s="8" t="s">
        <v>3</v>
      </c>
      <c r="I283" s="15" t="s">
        <v>32</v>
      </c>
      <c r="J283" s="8" t="s">
        <v>3</v>
      </c>
      <c r="K283" s="82"/>
    </row>
    <row r="284" spans="2:15" ht="16.5" thickBot="1" x14ac:dyDescent="0.3">
      <c r="B284" s="80"/>
      <c r="C284" s="9" t="s">
        <v>4</v>
      </c>
      <c r="D284" s="27" t="s">
        <v>5</v>
      </c>
      <c r="E284" s="9" t="s">
        <v>4</v>
      </c>
      <c r="F284" s="9" t="s">
        <v>5</v>
      </c>
      <c r="G284" s="9" t="s">
        <v>4</v>
      </c>
      <c r="H284" s="9" t="s">
        <v>5</v>
      </c>
      <c r="I284" s="9" t="s">
        <v>4</v>
      </c>
      <c r="J284" s="9" t="s">
        <v>5</v>
      </c>
      <c r="K284" s="83"/>
    </row>
    <row r="285" spans="2:15" ht="16.5" thickBot="1" x14ac:dyDescent="0.3">
      <c r="B285" s="7" t="s">
        <v>6</v>
      </c>
      <c r="C285" s="16">
        <v>0.19800000000000001</v>
      </c>
      <c r="D285" s="16">
        <v>1.9790000000000001</v>
      </c>
      <c r="E285" s="16">
        <v>0.219</v>
      </c>
      <c r="F285" s="16">
        <v>1.2230000000000001</v>
      </c>
      <c r="G285" s="16">
        <v>0.152</v>
      </c>
      <c r="H285" s="16">
        <v>0.80500000000000005</v>
      </c>
      <c r="I285" s="16">
        <v>0.104</v>
      </c>
      <c r="J285" s="16">
        <v>1.2190000000000001</v>
      </c>
      <c r="K285" s="7" t="s">
        <v>159</v>
      </c>
    </row>
    <row r="286" spans="2:15" ht="16.5" thickBot="1" x14ac:dyDescent="0.3">
      <c r="B286" s="7" t="s">
        <v>7</v>
      </c>
      <c r="C286" s="16">
        <v>0.83199999999999996</v>
      </c>
      <c r="D286" s="16">
        <v>10.127000000000001</v>
      </c>
      <c r="E286" s="16">
        <v>0.434</v>
      </c>
      <c r="F286" s="16">
        <v>5.173</v>
      </c>
      <c r="G286" s="16">
        <v>0.59199999999999997</v>
      </c>
      <c r="H286" s="16">
        <v>4.2329999999999997</v>
      </c>
      <c r="I286" s="16">
        <v>1.01</v>
      </c>
      <c r="J286" s="16">
        <v>8.4440000000000008</v>
      </c>
      <c r="K286" s="7" t="s">
        <v>162</v>
      </c>
    </row>
    <row r="287" spans="2:15" ht="16.5" thickBot="1" x14ac:dyDescent="0.3">
      <c r="B287" s="7" t="s">
        <v>8</v>
      </c>
      <c r="C287" s="16">
        <v>6.7000000000000004E-2</v>
      </c>
      <c r="D287" s="16">
        <v>0.747</v>
      </c>
      <c r="E287" s="16">
        <v>6.0000000000000001E-3</v>
      </c>
      <c r="F287" s="16">
        <v>0.11899999999999999</v>
      </c>
      <c r="G287" s="16">
        <v>1.7999999999999999E-2</v>
      </c>
      <c r="H287" s="16">
        <v>0.128</v>
      </c>
      <c r="I287" s="16">
        <v>2.1000000000000001E-2</v>
      </c>
      <c r="J287" s="16">
        <v>0.21</v>
      </c>
      <c r="K287" s="7" t="s">
        <v>165</v>
      </c>
    </row>
    <row r="288" spans="2:15" ht="16.5" thickBot="1" x14ac:dyDescent="0.3">
      <c r="B288" s="7" t="s">
        <v>9</v>
      </c>
      <c r="C288" s="16">
        <v>1.419</v>
      </c>
      <c r="D288" s="16">
        <v>10.374000000000001</v>
      </c>
      <c r="E288" s="16">
        <v>7.8E-2</v>
      </c>
      <c r="F288" s="16">
        <v>0.70399999999999996</v>
      </c>
      <c r="G288" s="16">
        <f>E288/F288*H288</f>
        <v>0.48395454545454553</v>
      </c>
      <c r="H288" s="16">
        <v>4.3680000000000003</v>
      </c>
      <c r="I288" s="16">
        <v>0.05</v>
      </c>
      <c r="J288" s="16">
        <v>0.77600000000000002</v>
      </c>
      <c r="K288" s="7" t="s">
        <v>163</v>
      </c>
    </row>
    <row r="289" spans="2:11" ht="16.5" thickBot="1" x14ac:dyDescent="0.3">
      <c r="B289" s="7" t="s">
        <v>10</v>
      </c>
      <c r="C289" s="16">
        <v>2.8362572430144399</v>
      </c>
      <c r="D289" s="16">
        <v>10.076000000000001</v>
      </c>
      <c r="E289" s="16">
        <v>0.76600000000000001</v>
      </c>
      <c r="F289" s="16">
        <v>4.9859999999999998</v>
      </c>
      <c r="G289" s="16">
        <f>E289/F289*H289</f>
        <v>0.44568110709987968</v>
      </c>
      <c r="H289" s="16">
        <v>2.9009999999999998</v>
      </c>
      <c r="I289" s="16">
        <f>+G289/H289*J289</f>
        <v>0.33906177296430007</v>
      </c>
      <c r="J289" s="16">
        <v>2.2069999999999999</v>
      </c>
      <c r="K289" s="7" t="s">
        <v>164</v>
      </c>
    </row>
    <row r="290" spans="2:11" ht="16.5" thickBot="1" x14ac:dyDescent="0.3">
      <c r="B290" s="7" t="s">
        <v>11</v>
      </c>
      <c r="C290" s="16">
        <v>3.7930000000000001</v>
      </c>
      <c r="D290" s="16">
        <v>2.4E-2</v>
      </c>
      <c r="E290" s="16">
        <v>0</v>
      </c>
      <c r="F290" s="16">
        <v>0</v>
      </c>
      <c r="G290" s="16">
        <v>0</v>
      </c>
      <c r="H290" s="16">
        <v>1E-3</v>
      </c>
      <c r="I290" s="16">
        <v>1.2999999999999999E-2</v>
      </c>
      <c r="J290" s="16">
        <v>0.01</v>
      </c>
      <c r="K290" s="7" t="s">
        <v>166</v>
      </c>
    </row>
    <row r="291" spans="2:11" ht="16.5" thickBot="1" x14ac:dyDescent="0.3">
      <c r="B291" s="7" t="s">
        <v>12</v>
      </c>
      <c r="C291" s="16">
        <v>0</v>
      </c>
      <c r="D291" s="16">
        <v>0.63700000000000001</v>
      </c>
      <c r="E291" s="16">
        <v>0</v>
      </c>
      <c r="F291" s="16">
        <v>2E-3</v>
      </c>
      <c r="G291" s="16">
        <f>E291/F291*H291</f>
        <v>0</v>
      </c>
      <c r="H291" s="16">
        <v>0.20499999999999999</v>
      </c>
      <c r="I291" s="16">
        <f>+G291/H291*J291</f>
        <v>0</v>
      </c>
      <c r="J291" s="16">
        <v>4.3999999999999997E-2</v>
      </c>
      <c r="K291" s="7" t="s">
        <v>13</v>
      </c>
    </row>
    <row r="292" spans="2:11" ht="16.5" thickBot="1" x14ac:dyDescent="0.3">
      <c r="B292" s="7" t="s">
        <v>14</v>
      </c>
      <c r="C292" s="16">
        <v>1.3680000000000001</v>
      </c>
      <c r="D292" s="16">
        <v>12.891</v>
      </c>
      <c r="E292" s="16">
        <v>1.069</v>
      </c>
      <c r="F292" s="16">
        <v>12.278</v>
      </c>
      <c r="G292" s="16">
        <v>0.33800000000000002</v>
      </c>
      <c r="H292" s="16">
        <v>5.26</v>
      </c>
      <c r="I292" s="16">
        <v>0.28899999999999998</v>
      </c>
      <c r="J292" s="16">
        <v>4.9480000000000004</v>
      </c>
      <c r="K292" s="7" t="s">
        <v>169</v>
      </c>
    </row>
    <row r="293" spans="2:11" ht="16.5" thickBot="1" x14ac:dyDescent="0.3">
      <c r="B293" s="7" t="s">
        <v>15</v>
      </c>
      <c r="C293" s="16">
        <v>3.8149999999999999</v>
      </c>
      <c r="D293" s="16">
        <v>22.774000000000001</v>
      </c>
      <c r="E293" s="16">
        <v>0.16265763590058799</v>
      </c>
      <c r="F293" s="16">
        <v>0.97099999999999997</v>
      </c>
      <c r="G293" s="16">
        <f>E293/F293*H293</f>
        <v>0.12781439360674421</v>
      </c>
      <c r="H293" s="16">
        <v>0.76300000000000001</v>
      </c>
      <c r="I293" s="16">
        <v>0.115</v>
      </c>
      <c r="J293" s="16">
        <v>0.59</v>
      </c>
      <c r="K293" s="7" t="s">
        <v>170</v>
      </c>
    </row>
    <row r="294" spans="2:11" ht="16.5" thickBot="1" x14ac:dyDescent="0.3">
      <c r="B294" s="7" t="s">
        <v>16</v>
      </c>
      <c r="C294" s="16">
        <v>1.2769999999999999</v>
      </c>
      <c r="D294" s="16">
        <v>2.8919999999999999</v>
      </c>
      <c r="E294" s="16">
        <v>7.5999999999999998E-2</v>
      </c>
      <c r="F294" s="16">
        <v>0.40400000000000003</v>
      </c>
      <c r="G294" s="16">
        <v>6.7000000000000004E-2</v>
      </c>
      <c r="H294" s="16">
        <v>0.26</v>
      </c>
      <c r="I294" s="16">
        <v>3.5000000000000003E-2</v>
      </c>
      <c r="J294" s="16">
        <v>0.247</v>
      </c>
      <c r="K294" s="7" t="s">
        <v>160</v>
      </c>
    </row>
    <row r="295" spans="2:11" ht="16.5" thickBot="1" x14ac:dyDescent="0.3">
      <c r="B295" s="7" t="s">
        <v>17</v>
      </c>
      <c r="C295" s="16">
        <v>0</v>
      </c>
      <c r="D295" s="16">
        <v>0.105</v>
      </c>
      <c r="E295" s="16">
        <v>0</v>
      </c>
      <c r="F295" s="16">
        <v>4.8000000000000001E-2</v>
      </c>
      <c r="G295" s="16">
        <v>1.7000000000000001E-2</v>
      </c>
      <c r="H295" s="16">
        <v>0.18099999999999999</v>
      </c>
      <c r="I295" s="16">
        <v>0.01</v>
      </c>
      <c r="J295" s="16">
        <v>0.06</v>
      </c>
      <c r="K295" s="7" t="s">
        <v>18</v>
      </c>
    </row>
    <row r="296" spans="2:11" ht="16.5" thickBot="1" x14ac:dyDescent="0.3">
      <c r="B296" s="7" t="s">
        <v>19</v>
      </c>
      <c r="C296" s="16">
        <v>7.5679999999999996</v>
      </c>
      <c r="D296" s="16">
        <v>37.755000000000003</v>
      </c>
      <c r="E296" s="16">
        <v>1.883</v>
      </c>
      <c r="F296" s="16">
        <v>6.7060000000000004</v>
      </c>
      <c r="G296" s="16">
        <v>3.4809999999999999</v>
      </c>
      <c r="H296" s="16">
        <v>7.4180000000000001</v>
      </c>
      <c r="I296" s="16">
        <v>3.63</v>
      </c>
      <c r="J296" s="16">
        <v>7.5250000000000004</v>
      </c>
      <c r="K296" s="7" t="s">
        <v>20</v>
      </c>
    </row>
    <row r="297" spans="2:11" ht="16.5" thickBot="1" x14ac:dyDescent="0.3">
      <c r="B297" s="7" t="s">
        <v>21</v>
      </c>
      <c r="C297" s="16">
        <v>0.111</v>
      </c>
      <c r="D297" s="16">
        <v>1.448</v>
      </c>
      <c r="E297" s="16">
        <v>6.4622237569060798E-2</v>
      </c>
      <c r="F297" s="16">
        <v>0.84299999999999997</v>
      </c>
      <c r="G297" s="16">
        <f>E297/F297*H297</f>
        <v>0.11237983425414368</v>
      </c>
      <c r="H297" s="16">
        <v>1.466</v>
      </c>
      <c r="I297" s="16">
        <v>0.16700000000000001</v>
      </c>
      <c r="J297" s="16">
        <v>1.1379999999999999</v>
      </c>
      <c r="K297" s="7" t="s">
        <v>167</v>
      </c>
    </row>
    <row r="298" spans="2:11" ht="16.5" thickBot="1" x14ac:dyDescent="0.3">
      <c r="B298" s="7" t="s">
        <v>22</v>
      </c>
      <c r="C298" s="16">
        <v>0</v>
      </c>
      <c r="D298" s="16">
        <v>1.173</v>
      </c>
      <c r="E298" s="16">
        <v>0</v>
      </c>
      <c r="F298" s="16">
        <v>0.503</v>
      </c>
      <c r="G298" s="16">
        <v>7.1999999999999995E-2</v>
      </c>
      <c r="H298" s="16">
        <v>0.76</v>
      </c>
      <c r="I298" s="16">
        <v>3.6999999999999998E-2</v>
      </c>
      <c r="J298" s="16">
        <v>0.42699999999999999</v>
      </c>
      <c r="K298" s="7" t="s">
        <v>177</v>
      </c>
    </row>
    <row r="299" spans="2:11" ht="16.5" thickBot="1" x14ac:dyDescent="0.3">
      <c r="B299" s="7" t="s">
        <v>23</v>
      </c>
      <c r="C299" s="16">
        <v>0.216</v>
      </c>
      <c r="D299" s="16">
        <v>3.331</v>
      </c>
      <c r="E299" s="16">
        <v>0.20499999999999999</v>
      </c>
      <c r="F299" s="16">
        <v>2.7330000000000001</v>
      </c>
      <c r="G299" s="16">
        <v>4.4999999999999998E-2</v>
      </c>
      <c r="H299" s="16">
        <v>0.76</v>
      </c>
      <c r="I299" s="16">
        <v>4.2000000000000003E-2</v>
      </c>
      <c r="J299" s="16">
        <v>0.57899999999999996</v>
      </c>
      <c r="K299" s="7" t="s">
        <v>168</v>
      </c>
    </row>
    <row r="300" spans="2:11" ht="16.5" thickBot="1" x14ac:dyDescent="0.3">
      <c r="B300" s="7" t="s">
        <v>24</v>
      </c>
      <c r="C300" s="16">
        <v>0.183</v>
      </c>
      <c r="D300" s="16">
        <v>1.464</v>
      </c>
      <c r="E300" s="16">
        <v>0.127</v>
      </c>
      <c r="F300" s="16">
        <v>1.637</v>
      </c>
      <c r="G300" s="16">
        <v>0.16300000000000001</v>
      </c>
      <c r="H300" s="16">
        <v>1.105</v>
      </c>
      <c r="I300" s="16">
        <v>8.1000000000000003E-2</v>
      </c>
      <c r="J300" s="16">
        <v>0.89100000000000001</v>
      </c>
      <c r="K300" s="7" t="s">
        <v>171</v>
      </c>
    </row>
    <row r="301" spans="2:11" ht="16.5" thickBot="1" x14ac:dyDescent="0.3">
      <c r="B301" s="7" t="s">
        <v>25</v>
      </c>
      <c r="C301" s="16">
        <v>0.442</v>
      </c>
      <c r="D301" s="16">
        <v>2.5550000000000002</v>
      </c>
      <c r="E301" s="16">
        <v>0.113</v>
      </c>
      <c r="F301" s="16">
        <v>0.76900000000000002</v>
      </c>
      <c r="G301" s="16">
        <v>5.5E-2</v>
      </c>
      <c r="H301" s="16">
        <v>0.35799999999999998</v>
      </c>
      <c r="I301" s="16">
        <v>3.3000000000000002E-2</v>
      </c>
      <c r="J301" s="16">
        <v>0.35099999999999998</v>
      </c>
      <c r="K301" s="7" t="s">
        <v>172</v>
      </c>
    </row>
    <row r="302" spans="2:11" ht="16.5" thickBot="1" x14ac:dyDescent="0.3">
      <c r="B302" s="7" t="s">
        <v>26</v>
      </c>
      <c r="C302" s="16">
        <v>0.28499999999999998</v>
      </c>
      <c r="D302" s="16">
        <v>1.8839999999999999</v>
      </c>
      <c r="E302" s="16">
        <v>0.48099999999999998</v>
      </c>
      <c r="F302" s="16">
        <v>2.1080000000000001</v>
      </c>
      <c r="G302" s="16">
        <f>E302/F302*H302</f>
        <v>0.24917077798861478</v>
      </c>
      <c r="H302" s="16">
        <v>1.0920000000000001</v>
      </c>
      <c r="I302" s="16">
        <v>0.379</v>
      </c>
      <c r="J302" s="16">
        <v>1.0760000000000001</v>
      </c>
      <c r="K302" s="1" t="s">
        <v>178</v>
      </c>
    </row>
    <row r="303" spans="2:11" ht="16.5" thickBot="1" x14ac:dyDescent="0.3">
      <c r="B303" s="7" t="s">
        <v>27</v>
      </c>
      <c r="C303" s="16">
        <v>2.3570000000000002</v>
      </c>
      <c r="D303" s="16">
        <v>23.914000000000001</v>
      </c>
      <c r="E303" s="16">
        <v>0.16600000000000001</v>
      </c>
      <c r="F303" s="16">
        <v>1.982</v>
      </c>
      <c r="G303" s="16">
        <v>0.308</v>
      </c>
      <c r="H303" s="16">
        <v>3.6160000000000001</v>
      </c>
      <c r="I303" s="16">
        <v>0.17100000000000001</v>
      </c>
      <c r="J303" s="16">
        <v>2.2719999999999998</v>
      </c>
      <c r="K303" s="1" t="s">
        <v>173</v>
      </c>
    </row>
    <row r="304" spans="2:11" ht="18" customHeight="1" thickBot="1" x14ac:dyDescent="0.3">
      <c r="B304" s="7" t="s">
        <v>28</v>
      </c>
      <c r="C304" s="16">
        <v>6.8230000000000004</v>
      </c>
      <c r="D304" s="16">
        <v>38.481000000000002</v>
      </c>
      <c r="E304" s="16">
        <v>0.23400000000000001</v>
      </c>
      <c r="F304" s="16">
        <v>1.6850000000000001</v>
      </c>
      <c r="G304" s="16">
        <v>0.34699999999999998</v>
      </c>
      <c r="H304" s="16">
        <v>2.2970000000000002</v>
      </c>
      <c r="I304" s="16">
        <v>0.442</v>
      </c>
      <c r="J304" s="16">
        <v>3.3</v>
      </c>
      <c r="K304" s="1" t="s">
        <v>174</v>
      </c>
    </row>
    <row r="305" spans="2:15" ht="18" customHeight="1" thickBot="1" x14ac:dyDescent="0.3">
      <c r="B305" s="7" t="s">
        <v>29</v>
      </c>
      <c r="C305" s="16">
        <v>1.1020000000000001</v>
      </c>
      <c r="D305" s="16">
        <v>2.524</v>
      </c>
      <c r="E305" s="16">
        <v>0.32900000000000001</v>
      </c>
      <c r="F305" s="16">
        <v>0.47399999999999998</v>
      </c>
      <c r="G305" s="16">
        <v>0.23100000000000001</v>
      </c>
      <c r="H305" s="16">
        <v>0.52</v>
      </c>
      <c r="I305" s="16">
        <v>0.39400000000000002</v>
      </c>
      <c r="J305" s="16">
        <v>0.94899999999999995</v>
      </c>
      <c r="K305" s="1" t="s">
        <v>175</v>
      </c>
    </row>
    <row r="306" spans="2:15" ht="16.5" thickBot="1" x14ac:dyDescent="0.3">
      <c r="B306" s="7" t="s">
        <v>30</v>
      </c>
      <c r="C306" s="16">
        <v>3.3000000000000002E-2</v>
      </c>
      <c r="D306" s="16">
        <v>0.20300000000000001</v>
      </c>
      <c r="E306" s="16">
        <v>2.5999999999999999E-2</v>
      </c>
      <c r="F306" s="16">
        <v>2.9000000000000001E-2</v>
      </c>
      <c r="G306" s="16">
        <f>E306/F306*H306</f>
        <v>0.69303448275862067</v>
      </c>
      <c r="H306" s="16">
        <v>0.77300000000000002</v>
      </c>
      <c r="I306" s="16">
        <v>3.4000000000000002E-2</v>
      </c>
      <c r="J306" s="16">
        <v>0.20399999999999999</v>
      </c>
      <c r="K306" s="1" t="s">
        <v>31</v>
      </c>
    </row>
    <row r="307" spans="2:15" ht="16.5" thickBot="1" x14ac:dyDescent="0.3">
      <c r="B307" s="33" t="s">
        <v>115</v>
      </c>
      <c r="C307" s="34">
        <v>48.174495999999998</v>
      </c>
      <c r="D307" s="34">
        <v>178.81507923692999</v>
      </c>
      <c r="E307" s="34">
        <v>6.4392798734696504</v>
      </c>
      <c r="F307" s="34">
        <v>45.377000000000002</v>
      </c>
      <c r="G307" s="34">
        <f>SUM(G285:G306)</f>
        <v>7.998035141162549</v>
      </c>
      <c r="H307" s="34">
        <f>SUM(H285:H306)</f>
        <v>39.27000000000001</v>
      </c>
      <c r="I307" s="34">
        <f>SUM(I285:I306)</f>
        <v>7.3960617729643001</v>
      </c>
      <c r="J307" s="34">
        <v>37.484999999999999</v>
      </c>
      <c r="K307" s="35" t="s">
        <v>161</v>
      </c>
    </row>
    <row r="308" spans="2:15" x14ac:dyDescent="0.25">
      <c r="B308" s="4"/>
    </row>
    <row r="309" spans="2:15" s="41" customFormat="1" x14ac:dyDescent="0.25">
      <c r="B309" s="42" t="s">
        <v>201</v>
      </c>
      <c r="C309" s="43"/>
      <c r="D309" s="43"/>
      <c r="E309" s="43"/>
      <c r="G309" s="43"/>
      <c r="H309" s="43"/>
      <c r="I309" s="43"/>
      <c r="J309" s="43"/>
      <c r="K309" s="42" t="s">
        <v>191</v>
      </c>
      <c r="M309" s="43"/>
      <c r="N309" s="43"/>
      <c r="O309" s="43"/>
    </row>
    <row r="310" spans="2:15" ht="20.25" customHeight="1" x14ac:dyDescent="0.25">
      <c r="B310" s="68" t="s">
        <v>56</v>
      </c>
      <c r="C310" s="68"/>
      <c r="D310" s="2"/>
      <c r="E310" s="2"/>
      <c r="H310" s="71" t="s">
        <v>70</v>
      </c>
      <c r="I310" s="71"/>
      <c r="J310" s="71"/>
      <c r="K310" s="71"/>
      <c r="M310" s="2"/>
      <c r="N310" s="2"/>
      <c r="O310" s="2"/>
    </row>
    <row r="311" spans="2:15" ht="17.25" customHeight="1" thickBot="1" x14ac:dyDescent="0.3">
      <c r="B311" s="70" t="s">
        <v>225</v>
      </c>
      <c r="C311" s="70"/>
      <c r="D311" s="70"/>
      <c r="E311" s="86" t="s">
        <v>51</v>
      </c>
      <c r="F311" s="86"/>
      <c r="G311" s="86"/>
      <c r="H311" s="86"/>
      <c r="I311" s="86"/>
      <c r="J311" s="86"/>
      <c r="K311" s="86"/>
      <c r="M311" s="2"/>
      <c r="N311" s="2"/>
      <c r="O311" s="2"/>
    </row>
    <row r="312" spans="2:15" ht="16.5" thickBot="1" x14ac:dyDescent="0.3">
      <c r="B312" s="78" t="s">
        <v>0</v>
      </c>
      <c r="C312" s="63">
        <v>2018</v>
      </c>
      <c r="D312" s="87"/>
      <c r="E312" s="63">
        <v>2019</v>
      </c>
      <c r="F312" s="64"/>
      <c r="G312" s="63">
        <v>2020</v>
      </c>
      <c r="H312" s="64"/>
      <c r="I312" s="76">
        <v>2021</v>
      </c>
      <c r="J312" s="77"/>
      <c r="K312" s="81" t="s">
        <v>1</v>
      </c>
      <c r="M312" s="2"/>
      <c r="N312" s="2"/>
      <c r="O312" s="2"/>
    </row>
    <row r="313" spans="2:15" x14ac:dyDescent="0.25">
      <c r="B313" s="79"/>
      <c r="C313" s="15" t="s">
        <v>32</v>
      </c>
      <c r="D313" s="26" t="s">
        <v>3</v>
      </c>
      <c r="E313" s="15" t="s">
        <v>32</v>
      </c>
      <c r="F313" s="8" t="s">
        <v>3</v>
      </c>
      <c r="G313" s="15" t="s">
        <v>32</v>
      </c>
      <c r="H313" s="8" t="s">
        <v>3</v>
      </c>
      <c r="I313" s="15" t="s">
        <v>32</v>
      </c>
      <c r="J313" s="8" t="s">
        <v>3</v>
      </c>
      <c r="K313" s="82"/>
    </row>
    <row r="314" spans="2:15" ht="16.5" thickBot="1" x14ac:dyDescent="0.3">
      <c r="B314" s="80"/>
      <c r="C314" s="9" t="s">
        <v>4</v>
      </c>
      <c r="D314" s="27" t="s">
        <v>5</v>
      </c>
      <c r="E314" s="9" t="s">
        <v>4</v>
      </c>
      <c r="F314" s="9" t="s">
        <v>5</v>
      </c>
      <c r="G314" s="9" t="s">
        <v>4</v>
      </c>
      <c r="H314" s="9" t="s">
        <v>5</v>
      </c>
      <c r="I314" s="9" t="s">
        <v>4</v>
      </c>
      <c r="J314" s="9" t="s">
        <v>5</v>
      </c>
      <c r="K314" s="83"/>
    </row>
    <row r="315" spans="2:15" ht="16.5" thickBot="1" x14ac:dyDescent="0.3">
      <c r="B315" s="7" t="s">
        <v>6</v>
      </c>
      <c r="C315" s="16">
        <v>1.0999999999999999E-2</v>
      </c>
      <c r="D315" s="16">
        <v>3.9E-2</v>
      </c>
      <c r="E315" s="16">
        <v>0.01</v>
      </c>
      <c r="F315" s="16">
        <v>7.1999999999999995E-2</v>
      </c>
      <c r="G315" s="16">
        <v>5.6000000000000001E-2</v>
      </c>
      <c r="H315" s="16">
        <v>0.28599999999999998</v>
      </c>
      <c r="I315" s="16">
        <v>3.0000000000000001E-3</v>
      </c>
      <c r="J315" s="16">
        <v>0.03</v>
      </c>
      <c r="K315" s="7" t="s">
        <v>159</v>
      </c>
    </row>
    <row r="316" spans="2:15" ht="16.5" thickBot="1" x14ac:dyDescent="0.3">
      <c r="B316" s="7" t="s">
        <v>7</v>
      </c>
      <c r="C316" s="16">
        <v>0.746</v>
      </c>
      <c r="D316" s="16">
        <v>2.75</v>
      </c>
      <c r="E316" s="16">
        <v>2.266</v>
      </c>
      <c r="F316" s="16">
        <v>8.9380000000000006</v>
      </c>
      <c r="G316" s="16">
        <v>1.044</v>
      </c>
      <c r="H316" s="16">
        <v>3.1930000000000001</v>
      </c>
      <c r="I316" s="16">
        <v>0.191</v>
      </c>
      <c r="J316" s="16">
        <v>1.643</v>
      </c>
      <c r="K316" s="7" t="s">
        <v>162</v>
      </c>
    </row>
    <row r="317" spans="2:15" ht="16.5" thickBot="1" x14ac:dyDescent="0.3">
      <c r="B317" s="7" t="s">
        <v>8</v>
      </c>
      <c r="C317" s="16">
        <v>4.0000000000000001E-3</v>
      </c>
      <c r="D317" s="16">
        <v>6.0000000000000001E-3</v>
      </c>
      <c r="E317" s="16">
        <v>4.0000000000000001E-3</v>
      </c>
      <c r="F317" s="16">
        <v>0.01</v>
      </c>
      <c r="G317" s="16">
        <v>3.0000000000000001E-3</v>
      </c>
      <c r="H317" s="16">
        <v>8.0000000000000002E-3</v>
      </c>
      <c r="I317" s="16">
        <v>0.01</v>
      </c>
      <c r="J317" s="16">
        <v>4.4999999999999998E-2</v>
      </c>
      <c r="K317" s="7" t="s">
        <v>165</v>
      </c>
    </row>
    <row r="318" spans="2:15" ht="16.5" thickBot="1" x14ac:dyDescent="0.3">
      <c r="B318" s="7" t="s">
        <v>9</v>
      </c>
      <c r="C318" s="16">
        <v>0.50700000000000001</v>
      </c>
      <c r="D318" s="16">
        <v>2.8109999999999999</v>
      </c>
      <c r="E318" s="16">
        <v>0.65500000000000003</v>
      </c>
      <c r="F318" s="16">
        <v>4.2679999999999998</v>
      </c>
      <c r="G318" s="16">
        <v>9.9000000000000005E-2</v>
      </c>
      <c r="H318" s="16">
        <v>0.46400000000000002</v>
      </c>
      <c r="I318" s="16">
        <v>0.56599999999999995</v>
      </c>
      <c r="J318" s="16">
        <v>3.6789999999999998</v>
      </c>
      <c r="K318" s="7" t="s">
        <v>163</v>
      </c>
    </row>
    <row r="319" spans="2:15" ht="16.5" thickBot="1" x14ac:dyDescent="0.3">
      <c r="B319" s="7" t="s">
        <v>10</v>
      </c>
      <c r="C319" s="16">
        <v>2.3E-2</v>
      </c>
      <c r="D319" s="16">
        <v>2.5999999999999999E-2</v>
      </c>
      <c r="E319" s="16">
        <v>0.02</v>
      </c>
      <c r="F319" s="16">
        <v>0.17299999999999999</v>
      </c>
      <c r="G319" s="16">
        <v>0</v>
      </c>
      <c r="H319" s="16">
        <v>8.0000000000000002E-3</v>
      </c>
      <c r="I319" s="16">
        <v>3.0000000000000001E-3</v>
      </c>
      <c r="J319" s="16">
        <v>2.8000000000000001E-2</v>
      </c>
      <c r="K319" s="7" t="s">
        <v>228</v>
      </c>
    </row>
    <row r="320" spans="2:15" ht="16.5" thickBot="1" x14ac:dyDescent="0.3">
      <c r="B320" s="7" t="s">
        <v>11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7" t="s">
        <v>166</v>
      </c>
    </row>
    <row r="321" spans="2:11" ht="16.5" thickBot="1" x14ac:dyDescent="0.3">
      <c r="B321" s="7" t="s">
        <v>12</v>
      </c>
      <c r="C321" s="16">
        <v>0</v>
      </c>
      <c r="D321" s="16">
        <v>4.0000000000000001E-3</v>
      </c>
      <c r="E321" s="16">
        <v>0</v>
      </c>
      <c r="F321" s="16">
        <v>0</v>
      </c>
      <c r="G321" s="16">
        <v>0</v>
      </c>
      <c r="H321" s="16">
        <v>2E-3</v>
      </c>
      <c r="I321" s="16">
        <v>0</v>
      </c>
      <c r="J321" s="16">
        <v>1E-3</v>
      </c>
      <c r="K321" s="7" t="s">
        <v>13</v>
      </c>
    </row>
    <row r="322" spans="2:11" ht="16.5" thickBot="1" x14ac:dyDescent="0.3">
      <c r="B322" s="7" t="s">
        <v>14</v>
      </c>
      <c r="C322" s="16">
        <v>4.3999999999999997E-2</v>
      </c>
      <c r="D322" s="16">
        <v>0.29799999999999999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1E-3</v>
      </c>
      <c r="K322" s="7" t="s">
        <v>169</v>
      </c>
    </row>
    <row r="323" spans="2:11" ht="16.5" thickBot="1" x14ac:dyDescent="0.3">
      <c r="B323" s="7" t="s">
        <v>15</v>
      </c>
      <c r="C323" s="16">
        <v>0</v>
      </c>
      <c r="D323" s="16">
        <v>0</v>
      </c>
      <c r="E323" s="16">
        <v>0</v>
      </c>
      <c r="F323" s="16">
        <v>2E-3</v>
      </c>
      <c r="G323" s="16">
        <v>0</v>
      </c>
      <c r="H323" s="16">
        <v>0</v>
      </c>
      <c r="I323" s="16">
        <v>0.22900000000000001</v>
      </c>
      <c r="J323" s="16">
        <v>0.01</v>
      </c>
      <c r="K323" s="7" t="s">
        <v>229</v>
      </c>
    </row>
    <row r="324" spans="2:11" ht="16.5" thickBot="1" x14ac:dyDescent="0.3">
      <c r="B324" s="7" t="s">
        <v>16</v>
      </c>
      <c r="C324" s="16">
        <v>3.2000000000000001E-2</v>
      </c>
      <c r="D324" s="16">
        <v>6.3E-2</v>
      </c>
      <c r="E324" s="16">
        <v>0</v>
      </c>
      <c r="F324" s="16">
        <v>0</v>
      </c>
      <c r="G324" s="16">
        <v>0</v>
      </c>
      <c r="H324" s="16">
        <v>0</v>
      </c>
      <c r="I324" s="16">
        <v>1.0999999999999999E-2</v>
      </c>
      <c r="J324" s="16">
        <v>2.5000000000000001E-2</v>
      </c>
      <c r="K324" s="7" t="s">
        <v>160</v>
      </c>
    </row>
    <row r="325" spans="2:11" ht="16.5" thickBot="1" x14ac:dyDescent="0.3">
      <c r="B325" s="7" t="s">
        <v>17</v>
      </c>
      <c r="C325" s="16">
        <v>0</v>
      </c>
      <c r="D325" s="16">
        <v>0</v>
      </c>
      <c r="E325" s="16">
        <v>0</v>
      </c>
      <c r="F325" s="16">
        <v>8.9999999999999993E-3</v>
      </c>
      <c r="G325" s="16">
        <v>0</v>
      </c>
      <c r="H325" s="16">
        <v>0</v>
      </c>
      <c r="I325" s="16">
        <v>0</v>
      </c>
      <c r="J325" s="16">
        <v>0</v>
      </c>
      <c r="K325" s="7" t="s">
        <v>18</v>
      </c>
    </row>
    <row r="326" spans="2:11" ht="16.5" thickBot="1" x14ac:dyDescent="0.3">
      <c r="B326" s="7" t="s">
        <v>19</v>
      </c>
      <c r="C326" s="16">
        <v>4.0000000000000001E-3</v>
      </c>
      <c r="D326" s="16">
        <v>0.01</v>
      </c>
      <c r="E326" s="16">
        <v>0</v>
      </c>
      <c r="F326" s="16">
        <v>2E-3</v>
      </c>
      <c r="G326" s="16">
        <v>0</v>
      </c>
      <c r="H326" s="16">
        <v>0</v>
      </c>
      <c r="I326" s="16">
        <v>0</v>
      </c>
      <c r="J326" s="16">
        <v>0</v>
      </c>
      <c r="K326" s="7" t="s">
        <v>20</v>
      </c>
    </row>
    <row r="327" spans="2:11" ht="16.5" thickBot="1" x14ac:dyDescent="0.3">
      <c r="B327" s="7" t="s">
        <v>21</v>
      </c>
      <c r="C327" s="16">
        <v>7.0000000000000001E-3</v>
      </c>
      <c r="D327" s="16">
        <v>2.7E-2</v>
      </c>
      <c r="E327" s="16">
        <v>4.0000000000000001E-3</v>
      </c>
      <c r="F327" s="16">
        <v>4.3999999999999997E-2</v>
      </c>
      <c r="G327" s="16">
        <v>0</v>
      </c>
      <c r="H327" s="16">
        <v>8.5000000000000006E-2</v>
      </c>
      <c r="I327" s="16">
        <v>8.1000000000000003E-2</v>
      </c>
      <c r="J327" s="16">
        <v>6.2E-2</v>
      </c>
      <c r="K327" s="7" t="s">
        <v>167</v>
      </c>
    </row>
    <row r="328" spans="2:11" ht="16.5" thickBot="1" x14ac:dyDescent="0.3">
      <c r="B328" s="7" t="s">
        <v>22</v>
      </c>
      <c r="C328" s="16">
        <v>0</v>
      </c>
      <c r="D328" s="16">
        <v>0</v>
      </c>
      <c r="E328" s="16">
        <v>0</v>
      </c>
      <c r="F328" s="16">
        <v>0</v>
      </c>
      <c r="G328" s="16">
        <v>1E-3</v>
      </c>
      <c r="H328" s="16">
        <v>8.9999999999999993E-3</v>
      </c>
      <c r="I328" s="16">
        <v>0</v>
      </c>
      <c r="J328" s="16">
        <v>0</v>
      </c>
      <c r="K328" s="7" t="s">
        <v>177</v>
      </c>
    </row>
    <row r="329" spans="2:11" ht="16.5" thickBot="1" x14ac:dyDescent="0.3">
      <c r="B329" s="7" t="s">
        <v>23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0.20899999999999999</v>
      </c>
      <c r="K329" s="7" t="s">
        <v>168</v>
      </c>
    </row>
    <row r="330" spans="2:11" ht="16.5" thickBot="1" x14ac:dyDescent="0.3">
      <c r="B330" s="7" t="s">
        <v>24</v>
      </c>
      <c r="C330" s="16">
        <v>1E-3</v>
      </c>
      <c r="D330" s="16">
        <v>8.9999999999999993E-3</v>
      </c>
      <c r="E330" s="16">
        <v>0</v>
      </c>
      <c r="F330" s="16">
        <v>3.0000000000000001E-3</v>
      </c>
      <c r="G330" s="16">
        <v>8.9999999999999993E-3</v>
      </c>
      <c r="H330" s="16">
        <v>6.0000000000000001E-3</v>
      </c>
      <c r="I330" s="16">
        <v>0</v>
      </c>
      <c r="J330" s="16">
        <v>2E-3</v>
      </c>
      <c r="K330" s="7" t="s">
        <v>171</v>
      </c>
    </row>
    <row r="331" spans="2:11" ht="16.5" thickBot="1" x14ac:dyDescent="0.3">
      <c r="B331" s="7" t="s">
        <v>25</v>
      </c>
      <c r="C331" s="16">
        <v>2.3E-2</v>
      </c>
      <c r="D331" s="16">
        <v>8.5999999999999993E-2</v>
      </c>
      <c r="E331" s="16">
        <v>1E-3</v>
      </c>
      <c r="F331" s="16">
        <v>2E-3</v>
      </c>
      <c r="G331" s="16">
        <v>1E-3</v>
      </c>
      <c r="H331" s="16">
        <v>0.05</v>
      </c>
      <c r="I331" s="16">
        <v>1.2E-2</v>
      </c>
      <c r="J331" s="16">
        <v>6.5000000000000002E-2</v>
      </c>
      <c r="K331" s="7" t="s">
        <v>172</v>
      </c>
    </row>
    <row r="332" spans="2:11" ht="16.5" thickBot="1" x14ac:dyDescent="0.3">
      <c r="B332" s="7" t="s">
        <v>26</v>
      </c>
      <c r="C332" s="16">
        <v>0</v>
      </c>
      <c r="D332" s="16">
        <v>0</v>
      </c>
      <c r="E332" s="16">
        <v>0</v>
      </c>
      <c r="F332" s="16">
        <v>1E-3</v>
      </c>
      <c r="G332" s="16">
        <v>0</v>
      </c>
      <c r="H332" s="16">
        <v>0</v>
      </c>
      <c r="I332" s="16">
        <v>0</v>
      </c>
      <c r="J332" s="16">
        <v>0</v>
      </c>
      <c r="K332" s="1" t="s">
        <v>227</v>
      </c>
    </row>
    <row r="333" spans="2:11" ht="16.5" thickBot="1" x14ac:dyDescent="0.3">
      <c r="B333" s="7" t="s">
        <v>27</v>
      </c>
      <c r="C333" s="16">
        <v>0.26400000000000001</v>
      </c>
      <c r="D333" s="16">
        <v>0.61399999999999999</v>
      </c>
      <c r="E333" s="16">
        <v>0.13100000000000001</v>
      </c>
      <c r="F333" s="16">
        <v>0.69399999999999995</v>
      </c>
      <c r="G333" s="16">
        <f>E333/F333*H333</f>
        <v>4.7001440922190205E-2</v>
      </c>
      <c r="H333" s="16">
        <v>0.249</v>
      </c>
      <c r="I333" s="16">
        <v>6.9000000000000006E-2</v>
      </c>
      <c r="J333" s="16">
        <v>0.79400000000000004</v>
      </c>
      <c r="K333" s="1" t="s">
        <v>173</v>
      </c>
    </row>
    <row r="334" spans="2:11" ht="19.5" customHeight="1" thickBot="1" x14ac:dyDescent="0.3">
      <c r="B334" s="7" t="s">
        <v>28</v>
      </c>
      <c r="C334" s="16">
        <v>2.1000000000000001E-2</v>
      </c>
      <c r="D334" s="16">
        <v>9.9000000000000005E-2</v>
      </c>
      <c r="E334" s="16">
        <v>1.6E-2</v>
      </c>
      <c r="F334" s="16">
        <v>4.2000000000000003E-2</v>
      </c>
      <c r="G334" s="16">
        <v>3.0000000000000001E-3</v>
      </c>
      <c r="H334" s="16">
        <v>2.7E-2</v>
      </c>
      <c r="I334" s="16">
        <v>1.4E-2</v>
      </c>
      <c r="J334" s="16">
        <v>9.2999999999999999E-2</v>
      </c>
      <c r="K334" s="1" t="s">
        <v>174</v>
      </c>
    </row>
    <row r="335" spans="2:11" ht="19.5" customHeight="1" thickBot="1" x14ac:dyDescent="0.3">
      <c r="B335" s="7" t="s">
        <v>29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" t="s">
        <v>175</v>
      </c>
    </row>
    <row r="336" spans="2:11" ht="16.5" thickBot="1" x14ac:dyDescent="0.3">
      <c r="B336" s="7" t="s">
        <v>30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" t="s">
        <v>31</v>
      </c>
    </row>
    <row r="337" spans="2:15" ht="16.5" thickBot="1" x14ac:dyDescent="0.3">
      <c r="B337" s="33" t="s">
        <v>115</v>
      </c>
      <c r="C337" s="34">
        <v>1.6870000000000001</v>
      </c>
      <c r="D337" s="34">
        <v>6.8419999999999996</v>
      </c>
      <c r="E337" s="34">
        <v>3.1070000000000002</v>
      </c>
      <c r="F337" s="34">
        <v>14.26</v>
      </c>
      <c r="G337" s="30">
        <f>SUM(G315:G336)</f>
        <v>1.2630014409221897</v>
      </c>
      <c r="H337" s="30">
        <f>SUM(H315:H336)</f>
        <v>4.3870000000000005</v>
      </c>
      <c r="I337" s="30">
        <f>SUM(I315:I336)</f>
        <v>1.1889999999999998</v>
      </c>
      <c r="J337" s="30">
        <f>SUM(J315:J336)</f>
        <v>6.6870000000000012</v>
      </c>
      <c r="K337" s="35" t="s">
        <v>161</v>
      </c>
    </row>
    <row r="338" spans="2:15" x14ac:dyDescent="0.25">
      <c r="B338" s="14"/>
      <c r="C338" s="14"/>
      <c r="D338" s="17"/>
      <c r="E338" s="18"/>
      <c r="F338" s="17"/>
      <c r="G338" s="17"/>
      <c r="H338" s="17"/>
      <c r="I338" s="17"/>
      <c r="J338" s="17"/>
      <c r="K338" s="17"/>
    </row>
    <row r="339" spans="2:15" x14ac:dyDescent="0.25">
      <c r="B339" s="14"/>
      <c r="C339" s="14"/>
      <c r="D339" s="17"/>
      <c r="E339" s="18"/>
      <c r="F339" s="17"/>
      <c r="G339" s="17"/>
      <c r="H339" s="17"/>
      <c r="I339" s="17"/>
      <c r="J339" s="17"/>
      <c r="K339" s="17"/>
    </row>
    <row r="340" spans="2:15" x14ac:dyDescent="0.25">
      <c r="B340" s="14"/>
      <c r="C340" s="14"/>
      <c r="D340" s="17"/>
      <c r="E340" s="18"/>
      <c r="F340" s="17"/>
      <c r="G340" s="17"/>
      <c r="H340" s="17"/>
      <c r="I340" s="17"/>
      <c r="J340" s="17"/>
      <c r="K340" s="17"/>
    </row>
    <row r="341" spans="2:15" x14ac:dyDescent="0.25">
      <c r="B341" s="4"/>
    </row>
    <row r="342" spans="2:15" x14ac:dyDescent="0.25">
      <c r="B342" s="68" t="s">
        <v>200</v>
      </c>
      <c r="C342" s="68"/>
      <c r="D342" s="68"/>
      <c r="E342" s="68"/>
      <c r="G342" s="2"/>
      <c r="H342" s="2"/>
      <c r="I342" s="2"/>
      <c r="J342" s="2"/>
      <c r="K342" s="13" t="s">
        <v>192</v>
      </c>
      <c r="M342" s="2"/>
      <c r="N342" s="2"/>
      <c r="O342" s="2"/>
    </row>
    <row r="343" spans="2:15" ht="15.75" customHeight="1" x14ac:dyDescent="0.25">
      <c r="B343" s="2" t="s">
        <v>71</v>
      </c>
      <c r="C343" s="2"/>
      <c r="D343" s="2"/>
      <c r="E343" s="2"/>
      <c r="H343" s="2"/>
      <c r="I343" s="2"/>
      <c r="J343" s="2"/>
      <c r="K343" s="2" t="s">
        <v>72</v>
      </c>
      <c r="M343" s="2"/>
      <c r="N343" s="2"/>
      <c r="O343" s="2"/>
    </row>
    <row r="344" spans="2:15" ht="19.5" customHeight="1" thickBot="1" x14ac:dyDescent="0.3">
      <c r="B344" s="70" t="s">
        <v>225</v>
      </c>
      <c r="C344" s="70"/>
      <c r="D344" s="70"/>
      <c r="E344" s="86" t="s">
        <v>51</v>
      </c>
      <c r="F344" s="86"/>
      <c r="G344" s="86"/>
      <c r="H344" s="86"/>
      <c r="I344" s="86"/>
      <c r="J344" s="86"/>
      <c r="K344" s="86"/>
      <c r="M344" s="2"/>
      <c r="N344" s="2"/>
      <c r="O344" s="2"/>
    </row>
    <row r="345" spans="2:15" ht="16.5" thickBot="1" x14ac:dyDescent="0.3">
      <c r="B345" s="78" t="s">
        <v>0</v>
      </c>
      <c r="C345" s="63">
        <v>2018</v>
      </c>
      <c r="D345" s="87"/>
      <c r="E345" s="63">
        <v>2019</v>
      </c>
      <c r="F345" s="64"/>
      <c r="G345" s="63">
        <v>2020</v>
      </c>
      <c r="H345" s="64"/>
      <c r="I345" s="63">
        <v>2021</v>
      </c>
      <c r="J345" s="64"/>
      <c r="K345" s="81" t="s">
        <v>1</v>
      </c>
      <c r="M345" s="2"/>
      <c r="N345" s="2"/>
      <c r="O345" s="2"/>
    </row>
    <row r="346" spans="2:15" x14ac:dyDescent="0.25">
      <c r="B346" s="79"/>
      <c r="C346" s="15" t="s">
        <v>32</v>
      </c>
      <c r="D346" s="26" t="s">
        <v>3</v>
      </c>
      <c r="E346" s="15" t="s">
        <v>32</v>
      </c>
      <c r="F346" s="8" t="s">
        <v>3</v>
      </c>
      <c r="G346" s="15" t="s">
        <v>32</v>
      </c>
      <c r="H346" s="8" t="s">
        <v>3</v>
      </c>
      <c r="I346" s="15" t="s">
        <v>32</v>
      </c>
      <c r="J346" s="8" t="s">
        <v>3</v>
      </c>
      <c r="K346" s="82"/>
    </row>
    <row r="347" spans="2:15" ht="16.5" thickBot="1" x14ac:dyDescent="0.3">
      <c r="B347" s="80"/>
      <c r="C347" s="9" t="s">
        <v>4</v>
      </c>
      <c r="D347" s="27" t="s">
        <v>5</v>
      </c>
      <c r="E347" s="9" t="s">
        <v>4</v>
      </c>
      <c r="F347" s="9" t="s">
        <v>5</v>
      </c>
      <c r="G347" s="9" t="s">
        <v>4</v>
      </c>
      <c r="H347" s="9" t="s">
        <v>5</v>
      </c>
      <c r="I347" s="9" t="s">
        <v>4</v>
      </c>
      <c r="J347" s="9" t="s">
        <v>5</v>
      </c>
      <c r="K347" s="83"/>
    </row>
    <row r="348" spans="2:15" ht="16.5" thickBot="1" x14ac:dyDescent="0.3">
      <c r="B348" s="7" t="s">
        <v>6</v>
      </c>
      <c r="C348" s="16">
        <v>98.207030407062305</v>
      </c>
      <c r="D348" s="16">
        <v>1.7290000000000001</v>
      </c>
      <c r="E348" s="16">
        <v>60.832694948504198</v>
      </c>
      <c r="F348" s="16">
        <v>1.071</v>
      </c>
      <c r="G348" s="16">
        <v>4.5679999999999996</v>
      </c>
      <c r="H348" s="16">
        <v>10.856</v>
      </c>
      <c r="I348" s="16">
        <v>0.39200000000000002</v>
      </c>
      <c r="J348" s="16">
        <v>2.419</v>
      </c>
      <c r="K348" s="7" t="s">
        <v>159</v>
      </c>
    </row>
    <row r="349" spans="2:15" ht="16.5" thickBot="1" x14ac:dyDescent="0.3">
      <c r="B349" s="7" t="s">
        <v>7</v>
      </c>
      <c r="C349" s="16">
        <v>25.34</v>
      </c>
      <c r="D349" s="16">
        <v>67.924999999999997</v>
      </c>
      <c r="E349" s="16">
        <v>26.12</v>
      </c>
      <c r="F349" s="16">
        <v>90.388000000000005</v>
      </c>
      <c r="G349" s="16">
        <v>26.667000000000002</v>
      </c>
      <c r="H349" s="16">
        <v>69.918000000000006</v>
      </c>
      <c r="I349" s="16">
        <v>29.648</v>
      </c>
      <c r="J349" s="16">
        <v>85.774000000000001</v>
      </c>
      <c r="K349" s="7" t="s">
        <v>162</v>
      </c>
    </row>
    <row r="350" spans="2:15" ht="16.5" thickBot="1" x14ac:dyDescent="0.3">
      <c r="B350" s="7" t="s">
        <v>8</v>
      </c>
      <c r="C350" s="16">
        <v>0.21</v>
      </c>
      <c r="D350" s="16">
        <v>1.137</v>
      </c>
      <c r="E350" s="16">
        <v>0.54800000000000004</v>
      </c>
      <c r="F350" s="16">
        <v>2.9790000000000001</v>
      </c>
      <c r="G350" s="16">
        <v>0.46800000000000003</v>
      </c>
      <c r="H350" s="16">
        <v>2.4870000000000001</v>
      </c>
      <c r="I350" s="16">
        <v>1.2050000000000001</v>
      </c>
      <c r="J350" s="16">
        <v>5.0960000000000001</v>
      </c>
      <c r="K350" s="7" t="s">
        <v>165</v>
      </c>
    </row>
    <row r="351" spans="2:15" ht="16.5" thickBot="1" x14ac:dyDescent="0.3">
      <c r="B351" s="7" t="s">
        <v>9</v>
      </c>
      <c r="C351" s="16">
        <v>0.56200000000000006</v>
      </c>
      <c r="D351" s="16">
        <v>2.2280000000000002</v>
      </c>
      <c r="E351" s="16">
        <v>0.17399999999999999</v>
      </c>
      <c r="F351" s="16">
        <v>0.63800000000000001</v>
      </c>
      <c r="G351" s="16">
        <v>0.107</v>
      </c>
      <c r="H351" s="16">
        <v>0.13900000000000001</v>
      </c>
      <c r="I351" s="16">
        <v>0.20100000000000001</v>
      </c>
      <c r="J351" s="16">
        <v>0.998</v>
      </c>
      <c r="K351" s="7" t="s">
        <v>163</v>
      </c>
    </row>
    <row r="352" spans="2:15" ht="16.5" thickBot="1" x14ac:dyDescent="0.3">
      <c r="B352" s="7" t="s">
        <v>10</v>
      </c>
      <c r="C352" s="16">
        <v>8.8999999999999996E-2</v>
      </c>
      <c r="D352" s="16">
        <v>9.2999999999999999E-2</v>
      </c>
      <c r="E352" s="16">
        <v>0.125</v>
      </c>
      <c r="F352" s="16">
        <v>0.36199999999999999</v>
      </c>
      <c r="G352" s="16">
        <v>3.1E-2</v>
      </c>
      <c r="H352" s="16">
        <v>3.9E-2</v>
      </c>
      <c r="I352" s="16">
        <v>8.1000000000000003E-2</v>
      </c>
      <c r="J352" s="16">
        <v>0.23599999999999999</v>
      </c>
      <c r="K352" s="7" t="s">
        <v>164</v>
      </c>
    </row>
    <row r="353" spans="2:11" ht="16.5" thickBot="1" x14ac:dyDescent="0.3">
      <c r="B353" s="7" t="s">
        <v>11</v>
      </c>
      <c r="C353" s="16">
        <v>0</v>
      </c>
      <c r="D353" s="16">
        <v>0</v>
      </c>
      <c r="E353" s="16">
        <v>7.0000000000000001E-3</v>
      </c>
      <c r="F353" s="16">
        <v>6.0000000000000001E-3</v>
      </c>
      <c r="G353" s="16">
        <v>8.9999999999999993E-3</v>
      </c>
      <c r="H353" s="16">
        <v>5.0000000000000001E-3</v>
      </c>
      <c r="I353" s="16">
        <v>5.0000000000000001E-3</v>
      </c>
      <c r="J353" s="16">
        <v>1.2E-2</v>
      </c>
      <c r="K353" s="7" t="s">
        <v>166</v>
      </c>
    </row>
    <row r="354" spans="2:11" ht="16.5" thickBot="1" x14ac:dyDescent="0.3">
      <c r="B354" s="7" t="s">
        <v>12</v>
      </c>
      <c r="C354" s="16">
        <v>8.5999999999999993E-2</v>
      </c>
      <c r="D354" s="16">
        <v>1.3540000000000001</v>
      </c>
      <c r="E354" s="16">
        <v>6.3E-2</v>
      </c>
      <c r="F354" s="16">
        <v>0.373</v>
      </c>
      <c r="G354" s="16">
        <v>0</v>
      </c>
      <c r="H354" s="16">
        <v>0</v>
      </c>
      <c r="I354" s="16">
        <v>0</v>
      </c>
      <c r="J354" s="16">
        <v>0</v>
      </c>
      <c r="K354" s="7" t="s">
        <v>13</v>
      </c>
    </row>
    <row r="355" spans="2:11" ht="16.5" thickBot="1" x14ac:dyDescent="0.3">
      <c r="B355" s="7" t="s">
        <v>14</v>
      </c>
      <c r="C355" s="16">
        <v>5.5069999999999997</v>
      </c>
      <c r="D355" s="16">
        <v>14.305</v>
      </c>
      <c r="E355" s="16">
        <v>0.185</v>
      </c>
      <c r="F355" s="16">
        <v>1.129</v>
      </c>
      <c r="G355" s="16">
        <v>0.01</v>
      </c>
      <c r="H355" s="16">
        <v>1.2E-2</v>
      </c>
      <c r="I355" s="16">
        <v>2.9000000000000001E-2</v>
      </c>
      <c r="J355" s="16">
        <v>0.35499999999999998</v>
      </c>
      <c r="K355" s="7" t="s">
        <v>169</v>
      </c>
    </row>
    <row r="356" spans="2:11" ht="16.5" thickBot="1" x14ac:dyDescent="0.3">
      <c r="B356" s="7" t="s">
        <v>15</v>
      </c>
      <c r="C356" s="16">
        <v>0</v>
      </c>
      <c r="D356" s="16">
        <v>0.112</v>
      </c>
      <c r="E356" s="16">
        <v>5.6000000000000001E-2</v>
      </c>
      <c r="F356" s="16">
        <v>2.1000000000000001E-2</v>
      </c>
      <c r="G356" s="16">
        <v>7.0000000000000001E-3</v>
      </c>
      <c r="H356" s="16">
        <v>0.02</v>
      </c>
      <c r="I356" s="16">
        <v>4.0000000000000001E-3</v>
      </c>
      <c r="J356" s="16">
        <v>2.5999999999999999E-2</v>
      </c>
      <c r="K356" s="7" t="s">
        <v>170</v>
      </c>
    </row>
    <row r="357" spans="2:11" ht="16.5" thickBot="1" x14ac:dyDescent="0.3">
      <c r="B357" s="7" t="s">
        <v>16</v>
      </c>
      <c r="C357" s="16">
        <v>8.9999999999999993E-3</v>
      </c>
      <c r="D357" s="16">
        <v>4.2999999999999997E-2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7" t="s">
        <v>160</v>
      </c>
    </row>
    <row r="358" spans="2:11" ht="16.5" thickBot="1" x14ac:dyDescent="0.3">
      <c r="B358" s="7" t="s">
        <v>17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7" t="s">
        <v>18</v>
      </c>
    </row>
    <row r="359" spans="2:11" ht="16.5" thickBot="1" x14ac:dyDescent="0.3">
      <c r="B359" s="7" t="s">
        <v>19</v>
      </c>
      <c r="C359" s="16">
        <v>3.4000000000000002E-2</v>
      </c>
      <c r="D359" s="16">
        <v>6.4000000000000001E-2</v>
      </c>
      <c r="E359" s="16">
        <v>0.11899999999999999</v>
      </c>
      <c r="F359" s="16">
        <v>0.39900000000000002</v>
      </c>
      <c r="G359" s="16">
        <f>E359/F359*H359</f>
        <v>5.2789473684210518E-2</v>
      </c>
      <c r="H359" s="16">
        <v>0.17699999999999999</v>
      </c>
      <c r="I359" s="16">
        <v>0.05</v>
      </c>
      <c r="J359" s="16">
        <v>0.14599999999999999</v>
      </c>
      <c r="K359" s="7" t="s">
        <v>20</v>
      </c>
    </row>
    <row r="360" spans="2:11" ht="16.5" thickBot="1" x14ac:dyDescent="0.3">
      <c r="B360" s="7" t="s">
        <v>21</v>
      </c>
      <c r="C360" s="16">
        <v>2.5870000000000002</v>
      </c>
      <c r="D360" s="16">
        <v>12.292</v>
      </c>
      <c r="E360" s="16">
        <v>4.0000000000000001E-3</v>
      </c>
      <c r="F360" s="16">
        <v>0.05</v>
      </c>
      <c r="G360" s="16">
        <v>0.09</v>
      </c>
      <c r="H360" s="16">
        <v>0.96199999999999997</v>
      </c>
      <c r="I360" s="16">
        <v>11.057</v>
      </c>
      <c r="J360" s="16">
        <v>23.295999999999999</v>
      </c>
      <c r="K360" s="7" t="s">
        <v>167</v>
      </c>
    </row>
    <row r="361" spans="2:11" ht="16.5" thickBot="1" x14ac:dyDescent="0.3">
      <c r="B361" s="7" t="s">
        <v>22</v>
      </c>
      <c r="C361" s="16">
        <v>0</v>
      </c>
      <c r="D361" s="16">
        <v>1.2999999999999999E-2</v>
      </c>
      <c r="E361" s="16">
        <v>0</v>
      </c>
      <c r="F361" s="16">
        <v>1.4E-2</v>
      </c>
      <c r="G361" s="16">
        <v>0</v>
      </c>
      <c r="H361" s="16">
        <v>0</v>
      </c>
      <c r="I361" s="16">
        <v>0</v>
      </c>
      <c r="J361" s="16">
        <v>0.90400000000000003</v>
      </c>
      <c r="K361" s="7" t="s">
        <v>177</v>
      </c>
    </row>
    <row r="362" spans="2:11" ht="16.5" thickBot="1" x14ac:dyDescent="0.3">
      <c r="B362" s="7" t="s">
        <v>23</v>
      </c>
      <c r="C362" s="16">
        <v>0</v>
      </c>
      <c r="D362" s="16">
        <v>3.0129999999999999</v>
      </c>
      <c r="E362" s="16">
        <v>0</v>
      </c>
      <c r="F362" s="16">
        <v>0</v>
      </c>
      <c r="G362" s="16">
        <v>0.05</v>
      </c>
      <c r="H362" s="16">
        <v>5.2190000000000003</v>
      </c>
      <c r="I362" s="16">
        <v>0</v>
      </c>
      <c r="J362" s="16">
        <v>0</v>
      </c>
      <c r="K362" s="7" t="s">
        <v>168</v>
      </c>
    </row>
    <row r="363" spans="2:11" ht="16.5" thickBot="1" x14ac:dyDescent="0.3">
      <c r="B363" s="7" t="s">
        <v>24</v>
      </c>
      <c r="C363" s="16">
        <v>0.68</v>
      </c>
      <c r="D363" s="16">
        <v>6.0270000000000001</v>
      </c>
      <c r="E363" s="16">
        <v>1.45</v>
      </c>
      <c r="F363" s="16">
        <v>4.9269999999999996</v>
      </c>
      <c r="G363" s="16">
        <v>2.407</v>
      </c>
      <c r="H363" s="16">
        <v>4.9829999999999997</v>
      </c>
      <c r="I363" s="16">
        <v>5.0949999999999998</v>
      </c>
      <c r="J363" s="16">
        <v>15.728999999999999</v>
      </c>
      <c r="K363" s="7" t="s">
        <v>171</v>
      </c>
    </row>
    <row r="364" spans="2:11" ht="16.5" thickBot="1" x14ac:dyDescent="0.3">
      <c r="B364" s="7" t="s">
        <v>25</v>
      </c>
      <c r="C364" s="16">
        <v>3.3000000000000002E-2</v>
      </c>
      <c r="D364" s="16">
        <v>0.17699999999999999</v>
      </c>
      <c r="E364" s="16">
        <v>5.7000000000000002E-2</v>
      </c>
      <c r="F364" s="16">
        <v>0.41499999999999998</v>
      </c>
      <c r="G364" s="16">
        <v>0.16200000000000001</v>
      </c>
      <c r="H364" s="16">
        <v>0.24399999999999999</v>
      </c>
      <c r="I364" s="16">
        <v>0.10100000000000001</v>
      </c>
      <c r="J364" s="16">
        <v>0.187</v>
      </c>
      <c r="K364" s="7" t="s">
        <v>172</v>
      </c>
    </row>
    <row r="365" spans="2:11" ht="16.5" thickBot="1" x14ac:dyDescent="0.3">
      <c r="B365" s="7" t="s">
        <v>26</v>
      </c>
      <c r="C365" s="16">
        <v>1E-3</v>
      </c>
      <c r="D365" s="16">
        <v>8.9999999999999993E-3</v>
      </c>
      <c r="E365" s="16">
        <v>1E-3</v>
      </c>
      <c r="F365" s="16">
        <v>7.0000000000000001E-3</v>
      </c>
      <c r="G365" s="16">
        <v>8.9999999999999993E-3</v>
      </c>
      <c r="H365" s="16">
        <v>0.01</v>
      </c>
      <c r="I365" s="16">
        <v>0</v>
      </c>
      <c r="J365" s="16">
        <v>0</v>
      </c>
      <c r="K365" s="1" t="s">
        <v>178</v>
      </c>
    </row>
    <row r="366" spans="2:11" ht="16.5" thickBot="1" x14ac:dyDescent="0.3">
      <c r="B366" s="7" t="s">
        <v>27</v>
      </c>
      <c r="C366" s="16">
        <v>0.92900000000000005</v>
      </c>
      <c r="D366" s="16">
        <v>8.8999999999999996E-2</v>
      </c>
      <c r="E366" s="16">
        <v>4.9000000000000002E-2</v>
      </c>
      <c r="F366" s="16">
        <v>0.26700000000000002</v>
      </c>
      <c r="G366" s="16">
        <f>E366/F366*H366</f>
        <v>1.8719101123595504E-2</v>
      </c>
      <c r="H366" s="16">
        <v>0.10199999999999999</v>
      </c>
      <c r="I366" s="16">
        <v>4.0000000000000001E-3</v>
      </c>
      <c r="J366" s="16">
        <v>5.2999999999999999E-2</v>
      </c>
      <c r="K366" s="1" t="s">
        <v>173</v>
      </c>
    </row>
    <row r="367" spans="2:11" ht="18.75" customHeight="1" thickBot="1" x14ac:dyDescent="0.3">
      <c r="B367" s="7" t="s">
        <v>28</v>
      </c>
      <c r="C367" s="16">
        <v>1.1259999999999999</v>
      </c>
      <c r="D367" s="16">
        <v>7.9039999999999999</v>
      </c>
      <c r="E367" s="16">
        <v>0.23300000000000001</v>
      </c>
      <c r="F367" s="16">
        <v>0.33700000000000002</v>
      </c>
      <c r="G367" s="16">
        <v>0.14099999999999999</v>
      </c>
      <c r="H367" s="16">
        <v>0.67700000000000005</v>
      </c>
      <c r="I367" s="16">
        <v>0.122</v>
      </c>
      <c r="J367" s="16">
        <v>0.66100000000000003</v>
      </c>
      <c r="K367" s="1" t="s">
        <v>174</v>
      </c>
    </row>
    <row r="368" spans="2:11" ht="21.75" customHeight="1" thickBot="1" x14ac:dyDescent="0.3">
      <c r="B368" s="7" t="s">
        <v>29</v>
      </c>
      <c r="C368" s="16">
        <v>0</v>
      </c>
      <c r="D368" s="16">
        <v>0</v>
      </c>
      <c r="E368" s="16">
        <v>0</v>
      </c>
      <c r="F368" s="16">
        <v>0</v>
      </c>
      <c r="G368" s="16">
        <v>3.7999999999999999E-2</v>
      </c>
      <c r="H368" s="16">
        <v>0.46</v>
      </c>
      <c r="I368" s="16">
        <v>0.08</v>
      </c>
      <c r="J368" s="16">
        <v>9.2999999999999999E-2</v>
      </c>
      <c r="K368" s="1" t="s">
        <v>175</v>
      </c>
    </row>
    <row r="369" spans="2:15" ht="16.5" thickBot="1" x14ac:dyDescent="0.3">
      <c r="B369" s="7" t="s">
        <v>30</v>
      </c>
      <c r="C369" s="16">
        <v>4.0000000000000001E-3</v>
      </c>
      <c r="D369" s="16">
        <v>0.01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" t="s">
        <v>31</v>
      </c>
    </row>
    <row r="370" spans="2:15" ht="16.5" thickBot="1" x14ac:dyDescent="0.3">
      <c r="B370" s="33" t="s">
        <v>115</v>
      </c>
      <c r="C370" s="34">
        <v>135.40403040706201</v>
      </c>
      <c r="D370" s="34">
        <v>118.524</v>
      </c>
      <c r="E370" s="34">
        <v>90.0236949485042</v>
      </c>
      <c r="F370" s="34">
        <v>103.383</v>
      </c>
      <c r="G370" s="30">
        <f>SUM(G348:G369)</f>
        <v>34.835508574807804</v>
      </c>
      <c r="H370" s="30">
        <f>SUM(H348:H369)</f>
        <v>96.31</v>
      </c>
      <c r="I370" s="30">
        <f>SUM(I348:I369)</f>
        <v>48.073999999999991</v>
      </c>
      <c r="J370" s="30">
        <v>135.98500000000001</v>
      </c>
      <c r="K370" s="35" t="s">
        <v>161</v>
      </c>
    </row>
    <row r="371" spans="2:15" x14ac:dyDescent="0.25">
      <c r="B371" s="36"/>
      <c r="C371" s="37"/>
      <c r="D371" s="37"/>
      <c r="E371" s="37"/>
      <c r="F371" s="37"/>
      <c r="G371" s="37"/>
      <c r="H371" s="37"/>
      <c r="I371" s="37"/>
      <c r="J371" s="37"/>
      <c r="K371" s="38"/>
    </row>
    <row r="372" spans="2:15" x14ac:dyDescent="0.25">
      <c r="B372" s="13" t="s">
        <v>199</v>
      </c>
      <c r="K372" s="13" t="s">
        <v>193</v>
      </c>
    </row>
    <row r="373" spans="2:15" ht="33" customHeight="1" x14ac:dyDescent="0.25">
      <c r="B373" s="68" t="s">
        <v>73</v>
      </c>
      <c r="C373" s="68"/>
      <c r="D373" s="68"/>
      <c r="E373" s="68"/>
      <c r="F373" s="84" t="s">
        <v>74</v>
      </c>
      <c r="G373" s="84"/>
      <c r="H373" s="84"/>
      <c r="I373" s="84"/>
      <c r="J373" s="84"/>
      <c r="K373" s="84"/>
      <c r="M373" s="2"/>
      <c r="N373" s="2"/>
      <c r="O373" s="2"/>
    </row>
    <row r="374" spans="2:15" ht="28.5" customHeight="1" thickBot="1" x14ac:dyDescent="0.3">
      <c r="B374" s="70" t="s">
        <v>225</v>
      </c>
      <c r="C374" s="70"/>
      <c r="D374" s="70"/>
      <c r="E374" s="86" t="s">
        <v>51</v>
      </c>
      <c r="F374" s="86"/>
      <c r="G374" s="86"/>
      <c r="H374" s="86"/>
      <c r="I374" s="86"/>
      <c r="J374" s="86"/>
      <c r="K374" s="86"/>
      <c r="M374" s="2"/>
      <c r="N374" s="2"/>
      <c r="O374" s="2"/>
    </row>
    <row r="375" spans="2:15" ht="16.5" thickBot="1" x14ac:dyDescent="0.3">
      <c r="B375" s="78" t="s">
        <v>0</v>
      </c>
      <c r="C375" s="63">
        <v>2018</v>
      </c>
      <c r="D375" s="87"/>
      <c r="E375" s="63">
        <v>2019</v>
      </c>
      <c r="F375" s="64"/>
      <c r="G375" s="63">
        <v>2020</v>
      </c>
      <c r="H375" s="64"/>
      <c r="I375" s="63">
        <v>2021</v>
      </c>
      <c r="J375" s="64"/>
      <c r="K375" s="81" t="s">
        <v>1</v>
      </c>
      <c r="M375" s="2"/>
      <c r="N375" s="2"/>
      <c r="O375" s="2"/>
    </row>
    <row r="376" spans="2:15" x14ac:dyDescent="0.25">
      <c r="B376" s="79"/>
      <c r="C376" s="15" t="s">
        <v>32</v>
      </c>
      <c r="D376" s="26" t="s">
        <v>3</v>
      </c>
      <c r="E376" s="15" t="s">
        <v>32</v>
      </c>
      <c r="F376" s="8" t="s">
        <v>3</v>
      </c>
      <c r="G376" s="15" t="s">
        <v>32</v>
      </c>
      <c r="H376" s="8" t="s">
        <v>3</v>
      </c>
      <c r="I376" s="15" t="s">
        <v>32</v>
      </c>
      <c r="J376" s="8" t="s">
        <v>3</v>
      </c>
      <c r="K376" s="82"/>
    </row>
    <row r="377" spans="2:15" ht="16.5" thickBot="1" x14ac:dyDescent="0.3">
      <c r="B377" s="80"/>
      <c r="C377" s="9" t="s">
        <v>4</v>
      </c>
      <c r="D377" s="27" t="s">
        <v>5</v>
      </c>
      <c r="E377" s="9" t="s">
        <v>4</v>
      </c>
      <c r="F377" s="9" t="s">
        <v>5</v>
      </c>
      <c r="G377" s="9" t="s">
        <v>4</v>
      </c>
      <c r="H377" s="9" t="s">
        <v>5</v>
      </c>
      <c r="I377" s="9" t="s">
        <v>4</v>
      </c>
      <c r="J377" s="9" t="s">
        <v>5</v>
      </c>
      <c r="K377" s="83"/>
    </row>
    <row r="378" spans="2:15" ht="16.5" thickBot="1" x14ac:dyDescent="0.3">
      <c r="B378" s="7" t="s">
        <v>6</v>
      </c>
      <c r="C378" s="16">
        <v>1.4999999999999999E-2</v>
      </c>
      <c r="D378" s="16">
        <v>3.5999999999999997E-2</v>
      </c>
      <c r="E378" s="16">
        <v>1E-3</v>
      </c>
      <c r="F378" s="16">
        <v>0.01</v>
      </c>
      <c r="G378" s="16">
        <v>2E-3</v>
      </c>
      <c r="H378" s="16">
        <v>2.3E-2</v>
      </c>
      <c r="I378" s="16">
        <v>3.0000000000000001E-3</v>
      </c>
      <c r="J378" s="16">
        <v>2.8000000000000001E-2</v>
      </c>
      <c r="K378" s="7" t="s">
        <v>159</v>
      </c>
    </row>
    <row r="379" spans="2:15" ht="16.5" thickBot="1" x14ac:dyDescent="0.3">
      <c r="B379" s="7" t="s">
        <v>7</v>
      </c>
      <c r="C379" s="16">
        <v>1.4570000000000001</v>
      </c>
      <c r="D379" s="16">
        <v>2.548</v>
      </c>
      <c r="E379" s="16">
        <v>0.52</v>
      </c>
      <c r="F379" s="16">
        <v>1.8340000000000001</v>
      </c>
      <c r="G379" s="16">
        <v>0.44700000000000001</v>
      </c>
      <c r="H379" s="16">
        <v>2.137</v>
      </c>
      <c r="I379" s="16">
        <v>0.91500000000000004</v>
      </c>
      <c r="J379" s="16">
        <v>3.7679999999999998</v>
      </c>
      <c r="K379" s="7" t="s">
        <v>162</v>
      </c>
    </row>
    <row r="380" spans="2:15" ht="16.5" thickBot="1" x14ac:dyDescent="0.3">
      <c r="B380" s="7" t="s">
        <v>8</v>
      </c>
      <c r="C380" s="16">
        <v>0</v>
      </c>
      <c r="D380" s="16">
        <v>4.0000000000000001E-3</v>
      </c>
      <c r="E380" s="16">
        <v>0</v>
      </c>
      <c r="F380" s="16">
        <v>0</v>
      </c>
      <c r="G380" s="16">
        <v>0</v>
      </c>
      <c r="H380" s="16">
        <v>0</v>
      </c>
      <c r="I380" s="16">
        <v>6.0000000000000001E-3</v>
      </c>
      <c r="J380" s="16">
        <v>7.2999999999999995E-2</v>
      </c>
      <c r="K380" s="7" t="s">
        <v>165</v>
      </c>
    </row>
    <row r="381" spans="2:15" ht="16.5" thickBot="1" x14ac:dyDescent="0.3">
      <c r="B381" s="7" t="s">
        <v>9</v>
      </c>
      <c r="C381" s="16">
        <v>0.1</v>
      </c>
      <c r="D381" s="16">
        <v>0.30599999999999999</v>
      </c>
      <c r="E381" s="16">
        <v>0.156</v>
      </c>
      <c r="F381" s="16">
        <v>0.495</v>
      </c>
      <c r="G381" s="16">
        <v>3.0000000000000001E-3</v>
      </c>
      <c r="H381" s="16">
        <v>4.2999999999999997E-2</v>
      </c>
      <c r="I381" s="16">
        <v>3.6999999999999998E-2</v>
      </c>
      <c r="J381" s="16">
        <v>0.126</v>
      </c>
      <c r="K381" s="7" t="s">
        <v>163</v>
      </c>
    </row>
    <row r="382" spans="2:15" ht="16.5" thickBot="1" x14ac:dyDescent="0.3">
      <c r="B382" s="7" t="s">
        <v>10</v>
      </c>
      <c r="C382" s="16">
        <v>0</v>
      </c>
      <c r="D382" s="16">
        <v>0</v>
      </c>
      <c r="E382" s="16">
        <v>3.9E-2</v>
      </c>
      <c r="F382" s="16">
        <v>3.9E-2</v>
      </c>
      <c r="G382" s="16">
        <v>0</v>
      </c>
      <c r="H382" s="16">
        <v>0</v>
      </c>
      <c r="I382" s="16">
        <v>0</v>
      </c>
      <c r="J382" s="16">
        <v>2.5000000000000001E-2</v>
      </c>
      <c r="K382" s="7" t="s">
        <v>164</v>
      </c>
    </row>
    <row r="383" spans="2:15" ht="16.5" thickBot="1" x14ac:dyDescent="0.3">
      <c r="B383" s="7" t="s">
        <v>11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7" t="s">
        <v>166</v>
      </c>
    </row>
    <row r="384" spans="2:15" ht="16.5" thickBot="1" x14ac:dyDescent="0.3">
      <c r="B384" s="7" t="s">
        <v>12</v>
      </c>
      <c r="C384" s="16">
        <v>0.127</v>
      </c>
      <c r="D384" s="16">
        <v>0.97599999999999998</v>
      </c>
      <c r="E384" s="16">
        <v>0</v>
      </c>
      <c r="F384" s="16">
        <v>0</v>
      </c>
      <c r="G384" s="16">
        <v>0</v>
      </c>
      <c r="H384" s="16">
        <v>7.0000000000000007E-2</v>
      </c>
      <c r="I384" s="16">
        <v>0</v>
      </c>
      <c r="J384" s="16">
        <v>0</v>
      </c>
      <c r="K384" s="7" t="s">
        <v>13</v>
      </c>
    </row>
    <row r="385" spans="2:11" ht="16.5" thickBot="1" x14ac:dyDescent="0.3">
      <c r="B385" s="7" t="s">
        <v>14</v>
      </c>
      <c r="C385" s="16">
        <v>5.7000000000000002E-2</v>
      </c>
      <c r="D385" s="16">
        <v>0.47199999999999998</v>
      </c>
      <c r="E385" s="16">
        <v>4.0000000000000001E-3</v>
      </c>
      <c r="F385" s="16">
        <v>2.4E-2</v>
      </c>
      <c r="G385" s="16">
        <v>0</v>
      </c>
      <c r="H385" s="16">
        <v>4.0000000000000001E-3</v>
      </c>
      <c r="I385" s="16">
        <v>1E-3</v>
      </c>
      <c r="J385" s="16">
        <v>1.2E-2</v>
      </c>
      <c r="K385" s="7" t="s">
        <v>169</v>
      </c>
    </row>
    <row r="386" spans="2:11" ht="16.5" thickBot="1" x14ac:dyDescent="0.3">
      <c r="B386" s="7" t="s">
        <v>15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7" t="s">
        <v>170</v>
      </c>
    </row>
    <row r="387" spans="2:11" ht="16.5" thickBot="1" x14ac:dyDescent="0.3">
      <c r="B387" s="7" t="s">
        <v>16</v>
      </c>
      <c r="C387" s="16">
        <v>0</v>
      </c>
      <c r="D387" s="16">
        <v>1E-3</v>
      </c>
      <c r="E387" s="16">
        <v>2E-3</v>
      </c>
      <c r="F387" s="16">
        <v>2E-3</v>
      </c>
      <c r="G387" s="16">
        <v>0</v>
      </c>
      <c r="H387" s="16">
        <v>0</v>
      </c>
      <c r="I387" s="16">
        <v>1E-3</v>
      </c>
      <c r="J387" s="16">
        <v>1E-3</v>
      </c>
      <c r="K387" s="7" t="s">
        <v>160</v>
      </c>
    </row>
    <row r="388" spans="2:11" ht="16.5" thickBot="1" x14ac:dyDescent="0.3">
      <c r="B388" s="7" t="s">
        <v>17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7" t="s">
        <v>18</v>
      </c>
    </row>
    <row r="389" spans="2:11" ht="16.5" thickBot="1" x14ac:dyDescent="0.3">
      <c r="B389" s="7" t="s">
        <v>19</v>
      </c>
      <c r="C389" s="16">
        <v>8.9999999999999993E-3</v>
      </c>
      <c r="D389" s="16">
        <v>1.2999999999999999E-2</v>
      </c>
      <c r="E389" s="16">
        <v>0</v>
      </c>
      <c r="F389" s="16">
        <v>0</v>
      </c>
      <c r="G389" s="16">
        <v>7.0000000000000001E-3</v>
      </c>
      <c r="H389" s="16">
        <v>2.5999999999999999E-2</v>
      </c>
      <c r="I389" s="16">
        <v>2.8000000000000001E-2</v>
      </c>
      <c r="J389" s="16">
        <v>0.17699999999999999</v>
      </c>
      <c r="K389" s="7" t="s">
        <v>20</v>
      </c>
    </row>
    <row r="390" spans="2:11" ht="16.5" thickBot="1" x14ac:dyDescent="0.3">
      <c r="B390" s="7" t="s">
        <v>21</v>
      </c>
      <c r="C390" s="16">
        <v>3.3000000000000002E-2</v>
      </c>
      <c r="D390" s="16">
        <v>4.4999999999999998E-2</v>
      </c>
      <c r="E390" s="16">
        <v>0</v>
      </c>
      <c r="F390" s="16">
        <v>0</v>
      </c>
      <c r="G390" s="16">
        <v>1.4E-2</v>
      </c>
      <c r="H390" s="16">
        <v>0.04</v>
      </c>
      <c r="I390" s="16">
        <v>0.28599999999999998</v>
      </c>
      <c r="J390" s="16">
        <v>0.25700000000000001</v>
      </c>
      <c r="K390" s="7" t="s">
        <v>167</v>
      </c>
    </row>
    <row r="391" spans="2:11" ht="16.5" thickBot="1" x14ac:dyDescent="0.3">
      <c r="B391" s="7" t="s">
        <v>22</v>
      </c>
      <c r="C391" s="16">
        <v>6.7894736842105301E-3</v>
      </c>
      <c r="D391" s="16">
        <v>4.2999999999999997E-2</v>
      </c>
      <c r="E391" s="16">
        <v>2.8421052631579001E-3</v>
      </c>
      <c r="F391" s="16">
        <v>1.7999999999999999E-2</v>
      </c>
      <c r="G391" s="16">
        <v>3.0000000000000001E-3</v>
      </c>
      <c r="H391" s="16">
        <v>2.8000000000000001E-2</v>
      </c>
      <c r="I391" s="16">
        <v>4.0000000000000001E-3</v>
      </c>
      <c r="J391" s="16">
        <v>2.9000000000000001E-2</v>
      </c>
      <c r="K391" s="7" t="s">
        <v>177</v>
      </c>
    </row>
    <row r="392" spans="2:11" ht="16.5" thickBot="1" x14ac:dyDescent="0.3">
      <c r="B392" s="7" t="s">
        <v>23</v>
      </c>
      <c r="C392" s="16">
        <v>0</v>
      </c>
      <c r="D392" s="16">
        <v>0.98</v>
      </c>
      <c r="E392" s="16">
        <v>0.98</v>
      </c>
      <c r="F392" s="16">
        <v>0.98</v>
      </c>
      <c r="G392" s="16">
        <v>0</v>
      </c>
      <c r="H392" s="16">
        <v>0</v>
      </c>
      <c r="I392" s="16">
        <v>0</v>
      </c>
      <c r="J392" s="16">
        <v>0</v>
      </c>
      <c r="K392" s="7" t="s">
        <v>168</v>
      </c>
    </row>
    <row r="393" spans="2:11" ht="16.5" thickBot="1" x14ac:dyDescent="0.3">
      <c r="B393" s="7" t="s">
        <v>24</v>
      </c>
      <c r="C393" s="16">
        <v>3.3000000000000002E-2</v>
      </c>
      <c r="D393" s="16">
        <v>0.06</v>
      </c>
      <c r="E393" s="16">
        <v>8.5000000000000006E-2</v>
      </c>
      <c r="F393" s="16">
        <v>0.191</v>
      </c>
      <c r="G393" s="16">
        <v>2.3E-2</v>
      </c>
      <c r="H393" s="16">
        <v>3.4000000000000002E-2</v>
      </c>
      <c r="I393" s="16">
        <v>8.0000000000000002E-3</v>
      </c>
      <c r="J393" s="16">
        <v>3.5000000000000003E-2</v>
      </c>
      <c r="K393" s="7" t="s">
        <v>171</v>
      </c>
    </row>
    <row r="394" spans="2:11" ht="16.5" thickBot="1" x14ac:dyDescent="0.3">
      <c r="B394" s="7" t="s">
        <v>25</v>
      </c>
      <c r="C394" s="16">
        <v>1.4999999999999999E-2</v>
      </c>
      <c r="D394" s="16">
        <v>0.09</v>
      </c>
      <c r="E394" s="16">
        <v>0.01</v>
      </c>
      <c r="F394" s="16">
        <v>5.3999999999999999E-2</v>
      </c>
      <c r="G394" s="16">
        <v>1.9E-2</v>
      </c>
      <c r="H394" s="16">
        <v>0.109</v>
      </c>
      <c r="I394" s="16">
        <v>4.8000000000000001E-2</v>
      </c>
      <c r="J394" s="16">
        <v>0.1</v>
      </c>
      <c r="K394" s="7" t="s">
        <v>172</v>
      </c>
    </row>
    <row r="395" spans="2:11" ht="16.5" thickBot="1" x14ac:dyDescent="0.3">
      <c r="B395" s="7" t="s">
        <v>26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" t="s">
        <v>178</v>
      </c>
    </row>
    <row r="396" spans="2:11" ht="16.5" thickBot="1" x14ac:dyDescent="0.3">
      <c r="B396" s="7" t="s">
        <v>27</v>
      </c>
      <c r="C396" s="16">
        <v>3.1388235294117703E-2</v>
      </c>
      <c r="D396" s="16">
        <v>9.1999999999999998E-2</v>
      </c>
      <c r="E396" s="16">
        <v>1E-3</v>
      </c>
      <c r="F396" s="16">
        <v>0.01</v>
      </c>
      <c r="G396" s="16">
        <f>E396/F396*H396</f>
        <v>3.6999999999999998E-2</v>
      </c>
      <c r="H396" s="16">
        <v>0.37</v>
      </c>
      <c r="I396" s="16">
        <v>8.0000000000000002E-3</v>
      </c>
      <c r="J396" s="16">
        <v>6.7000000000000004E-2</v>
      </c>
      <c r="K396" s="1" t="s">
        <v>173</v>
      </c>
    </row>
    <row r="397" spans="2:11" ht="18.75" customHeight="1" thickBot="1" x14ac:dyDescent="0.3">
      <c r="B397" s="7" t="s">
        <v>28</v>
      </c>
      <c r="C397" s="16">
        <v>2.7E-2</v>
      </c>
      <c r="D397" s="16">
        <v>9.4E-2</v>
      </c>
      <c r="E397" s="16">
        <v>2.9000000000000001E-2</v>
      </c>
      <c r="F397" s="16">
        <v>0.17499999999999999</v>
      </c>
      <c r="G397" s="16">
        <v>3.7999999999999999E-2</v>
      </c>
      <c r="H397" s="16">
        <v>0.11600000000000001</v>
      </c>
      <c r="I397" s="16">
        <v>7.3999999999999996E-2</v>
      </c>
      <c r="J397" s="16">
        <v>0.38200000000000001</v>
      </c>
      <c r="K397" s="1" t="s">
        <v>174</v>
      </c>
    </row>
    <row r="398" spans="2:11" ht="18.75" customHeight="1" thickBot="1" x14ac:dyDescent="0.3">
      <c r="B398" s="7" t="s">
        <v>29</v>
      </c>
      <c r="C398" s="16">
        <v>0</v>
      </c>
      <c r="D398" s="16">
        <v>0</v>
      </c>
      <c r="E398" s="16">
        <v>0</v>
      </c>
      <c r="F398" s="16">
        <v>0</v>
      </c>
      <c r="G398" s="16">
        <v>5.0000000000000001E-3</v>
      </c>
      <c r="H398" s="16">
        <v>8.9999999999999993E-3</v>
      </c>
      <c r="I398" s="16">
        <v>0</v>
      </c>
      <c r="J398" s="16">
        <v>0</v>
      </c>
      <c r="K398" s="1" t="s">
        <v>175</v>
      </c>
    </row>
    <row r="399" spans="2:11" ht="16.5" thickBot="1" x14ac:dyDescent="0.3">
      <c r="B399" s="7" t="s">
        <v>30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" t="s">
        <v>31</v>
      </c>
    </row>
    <row r="400" spans="2:11" ht="16.5" thickBot="1" x14ac:dyDescent="0.3">
      <c r="B400" s="33" t="s">
        <v>115</v>
      </c>
      <c r="C400" s="34">
        <v>1.9111777089783299</v>
      </c>
      <c r="D400" s="34">
        <v>5.76</v>
      </c>
      <c r="E400" s="34">
        <v>1.8298421052631599</v>
      </c>
      <c r="F400" s="34">
        <v>3.8319999999999999</v>
      </c>
      <c r="G400" s="30">
        <f>SUM(G378:G399)</f>
        <v>0.59800000000000009</v>
      </c>
      <c r="H400" s="30">
        <f>SUM(H378:H399)</f>
        <v>3.0089999999999999</v>
      </c>
      <c r="I400" s="30">
        <v>1.419</v>
      </c>
      <c r="J400" s="30">
        <v>5.08</v>
      </c>
      <c r="K400" s="35" t="s">
        <v>161</v>
      </c>
    </row>
    <row r="401" spans="2:15" x14ac:dyDescent="0.25">
      <c r="B401" s="36"/>
      <c r="C401" s="37"/>
      <c r="D401" s="37"/>
      <c r="E401" s="37"/>
      <c r="F401" s="37"/>
      <c r="G401" s="37"/>
      <c r="H401" s="37"/>
      <c r="I401" s="37"/>
      <c r="J401" s="37"/>
      <c r="K401" s="38"/>
    </row>
    <row r="402" spans="2:15" x14ac:dyDescent="0.25">
      <c r="B402" s="2" t="s">
        <v>198</v>
      </c>
      <c r="C402" s="2"/>
      <c r="D402" s="2"/>
      <c r="G402" s="2"/>
      <c r="H402" s="2"/>
      <c r="I402" s="2"/>
      <c r="J402" s="2"/>
      <c r="K402" s="13" t="s">
        <v>194</v>
      </c>
      <c r="L402" s="2"/>
    </row>
    <row r="403" spans="2:15" ht="21.75" customHeight="1" x14ac:dyDescent="0.25">
      <c r="B403" s="68" t="s">
        <v>75</v>
      </c>
      <c r="C403" s="68"/>
      <c r="D403" s="2"/>
      <c r="G403" s="71" t="s">
        <v>76</v>
      </c>
      <c r="H403" s="71"/>
      <c r="I403" s="71"/>
      <c r="J403" s="71"/>
      <c r="K403" s="71"/>
      <c r="L403" s="2"/>
    </row>
    <row r="404" spans="2:15" ht="27" customHeight="1" thickBot="1" x14ac:dyDescent="0.3">
      <c r="B404" s="70" t="s">
        <v>225</v>
      </c>
      <c r="C404" s="70"/>
      <c r="D404" s="70"/>
      <c r="E404" s="86" t="s">
        <v>51</v>
      </c>
      <c r="F404" s="86"/>
      <c r="G404" s="86"/>
      <c r="H404" s="86"/>
      <c r="I404" s="86"/>
      <c r="J404" s="86"/>
      <c r="K404" s="86"/>
      <c r="L404" s="2"/>
    </row>
    <row r="405" spans="2:15" ht="16.5" thickBot="1" x14ac:dyDescent="0.3">
      <c r="B405" s="78" t="s">
        <v>0</v>
      </c>
      <c r="C405" s="63">
        <v>2018</v>
      </c>
      <c r="D405" s="87"/>
      <c r="E405" s="63">
        <v>2019</v>
      </c>
      <c r="F405" s="64"/>
      <c r="G405" s="63">
        <v>2020</v>
      </c>
      <c r="H405" s="64"/>
      <c r="I405" s="63">
        <v>2021</v>
      </c>
      <c r="J405" s="64"/>
      <c r="K405" s="81" t="s">
        <v>1</v>
      </c>
      <c r="M405" s="2"/>
      <c r="N405" s="2"/>
      <c r="O405" s="2"/>
    </row>
    <row r="406" spans="2:15" x14ac:dyDescent="0.25">
      <c r="B406" s="79"/>
      <c r="C406" s="15" t="s">
        <v>32</v>
      </c>
      <c r="D406" s="26" t="s">
        <v>3</v>
      </c>
      <c r="E406" s="15" t="s">
        <v>32</v>
      </c>
      <c r="F406" s="8" t="s">
        <v>3</v>
      </c>
      <c r="G406" s="15" t="s">
        <v>32</v>
      </c>
      <c r="H406" s="8" t="s">
        <v>3</v>
      </c>
      <c r="I406" s="15" t="s">
        <v>32</v>
      </c>
      <c r="J406" s="8" t="s">
        <v>3</v>
      </c>
      <c r="K406" s="82"/>
    </row>
    <row r="407" spans="2:15" ht="16.5" thickBot="1" x14ac:dyDescent="0.3">
      <c r="B407" s="80"/>
      <c r="C407" s="9" t="s">
        <v>4</v>
      </c>
      <c r="D407" s="27" t="s">
        <v>5</v>
      </c>
      <c r="E407" s="9" t="s">
        <v>4</v>
      </c>
      <c r="F407" s="9" t="s">
        <v>5</v>
      </c>
      <c r="G407" s="9" t="s">
        <v>4</v>
      </c>
      <c r="H407" s="9" t="s">
        <v>5</v>
      </c>
      <c r="I407" s="9" t="s">
        <v>4</v>
      </c>
      <c r="J407" s="9" t="s">
        <v>5</v>
      </c>
      <c r="K407" s="83"/>
    </row>
    <row r="408" spans="2:15" ht="16.5" thickBot="1" x14ac:dyDescent="0.3">
      <c r="B408" s="7" t="s">
        <v>6</v>
      </c>
      <c r="C408" s="16">
        <v>0.06</v>
      </c>
      <c r="D408" s="16">
        <v>0.20699999999999999</v>
      </c>
      <c r="E408" s="16">
        <v>5.1999999999999998E-2</v>
      </c>
      <c r="F408" s="16">
        <v>0.13600000000000001</v>
      </c>
      <c r="G408" s="16">
        <v>0.03</v>
      </c>
      <c r="H408" s="16">
        <v>5.8999999999999997E-2</v>
      </c>
      <c r="I408" s="16">
        <v>2.9000000000000001E-2</v>
      </c>
      <c r="J408" s="16">
        <v>0.26100000000000001</v>
      </c>
      <c r="K408" s="7" t="s">
        <v>159</v>
      </c>
    </row>
    <row r="409" spans="2:15" ht="16.5" thickBot="1" x14ac:dyDescent="0.3">
      <c r="B409" s="7" t="s">
        <v>7</v>
      </c>
      <c r="C409" s="16">
        <v>0.79600000000000004</v>
      </c>
      <c r="D409" s="16">
        <v>2.073</v>
      </c>
      <c r="E409" s="16">
        <v>0.83499999999999996</v>
      </c>
      <c r="F409" s="16">
        <v>5.5670000000000002</v>
      </c>
      <c r="G409" s="16">
        <v>0.34699999999999998</v>
      </c>
      <c r="H409" s="16">
        <v>3.391</v>
      </c>
      <c r="I409" s="16">
        <v>0.88100000000000001</v>
      </c>
      <c r="J409" s="16">
        <v>9.1199999999999992</v>
      </c>
      <c r="K409" s="7" t="s">
        <v>162</v>
      </c>
    </row>
    <row r="410" spans="2:15" ht="16.5" thickBot="1" x14ac:dyDescent="0.3">
      <c r="B410" s="7" t="s">
        <v>8</v>
      </c>
      <c r="C410" s="16">
        <v>4.0000000000000001E-3</v>
      </c>
      <c r="D410" s="16">
        <v>5.3999999999999999E-2</v>
      </c>
      <c r="E410" s="16">
        <v>1E-3</v>
      </c>
      <c r="F410" s="16">
        <v>6.5000000000000002E-2</v>
      </c>
      <c r="G410" s="16">
        <v>0</v>
      </c>
      <c r="H410" s="16">
        <v>3.0000000000000001E-3</v>
      </c>
      <c r="I410" s="16">
        <v>2E-3</v>
      </c>
      <c r="J410" s="16">
        <v>6.6000000000000003E-2</v>
      </c>
      <c r="K410" s="7" t="s">
        <v>165</v>
      </c>
    </row>
    <row r="411" spans="2:15" ht="16.5" thickBot="1" x14ac:dyDescent="0.3">
      <c r="B411" s="7" t="s">
        <v>9</v>
      </c>
      <c r="C411" s="16">
        <v>4.1000000000000002E-2</v>
      </c>
      <c r="D411" s="16">
        <v>0.32</v>
      </c>
      <c r="E411" s="16">
        <v>3.9E-2</v>
      </c>
      <c r="F411" s="16">
        <v>0.10199999999999999</v>
      </c>
      <c r="G411" s="16">
        <f>E411/F411*H411</f>
        <v>1.4529411764705883E-2</v>
      </c>
      <c r="H411" s="16">
        <v>3.7999999999999999E-2</v>
      </c>
      <c r="I411" s="16">
        <v>3.3000000000000002E-2</v>
      </c>
      <c r="J411" s="16">
        <v>0.114</v>
      </c>
      <c r="K411" s="7" t="s">
        <v>163</v>
      </c>
    </row>
    <row r="412" spans="2:15" ht="16.5" thickBot="1" x14ac:dyDescent="0.3">
      <c r="B412" s="7" t="s">
        <v>10</v>
      </c>
      <c r="C412" s="16">
        <v>4.1000000000000002E-2</v>
      </c>
      <c r="D412" s="16">
        <v>0.48899999999999999</v>
      </c>
      <c r="E412" s="16">
        <v>1.7999999999999999E-2</v>
      </c>
      <c r="F412" s="16">
        <v>5.6000000000000001E-2</v>
      </c>
      <c r="G412" s="16">
        <v>0</v>
      </c>
      <c r="H412" s="16">
        <v>0</v>
      </c>
      <c r="I412" s="16">
        <v>0</v>
      </c>
      <c r="J412" s="16">
        <v>1E-3</v>
      </c>
      <c r="K412" s="7" t="s">
        <v>164</v>
      </c>
    </row>
    <row r="413" spans="2:15" ht="16.5" thickBot="1" x14ac:dyDescent="0.3">
      <c r="B413" s="7" t="s">
        <v>11</v>
      </c>
      <c r="C413" s="16">
        <v>0</v>
      </c>
      <c r="D413" s="16">
        <v>0</v>
      </c>
      <c r="E413" s="16">
        <v>0</v>
      </c>
      <c r="F413" s="16">
        <v>7.0000000000000001E-3</v>
      </c>
      <c r="G413" s="16">
        <v>2E-3</v>
      </c>
      <c r="H413" s="16">
        <v>2E-3</v>
      </c>
      <c r="I413" s="16">
        <v>0</v>
      </c>
      <c r="J413" s="16">
        <v>0</v>
      </c>
      <c r="K413" s="7" t="s">
        <v>166</v>
      </c>
    </row>
    <row r="414" spans="2:15" ht="16.5" thickBot="1" x14ac:dyDescent="0.3">
      <c r="B414" s="7" t="s">
        <v>12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7" t="s">
        <v>13</v>
      </c>
    </row>
    <row r="415" spans="2:15" ht="16.5" thickBot="1" x14ac:dyDescent="0.3">
      <c r="B415" s="7" t="s">
        <v>14</v>
      </c>
      <c r="C415" s="16">
        <v>0.32400000000000001</v>
      </c>
      <c r="D415" s="16">
        <v>1.165</v>
      </c>
      <c r="E415" s="16">
        <v>1E-3</v>
      </c>
      <c r="F415" s="16">
        <v>1.2E-2</v>
      </c>
      <c r="G415" s="16">
        <v>0</v>
      </c>
      <c r="H415" s="16">
        <v>6.0000000000000001E-3</v>
      </c>
      <c r="I415" s="16">
        <v>2.4E-2</v>
      </c>
      <c r="J415" s="16">
        <v>3.9E-2</v>
      </c>
      <c r="K415" s="7" t="s">
        <v>169</v>
      </c>
    </row>
    <row r="416" spans="2:15" ht="16.5" thickBot="1" x14ac:dyDescent="0.3">
      <c r="B416" s="7" t="s">
        <v>15</v>
      </c>
      <c r="C416" s="16">
        <v>2E-3</v>
      </c>
      <c r="D416" s="16">
        <v>1E-3</v>
      </c>
      <c r="E416" s="16">
        <v>0</v>
      </c>
      <c r="F416" s="16">
        <v>0</v>
      </c>
      <c r="G416" s="16">
        <v>2.9000000000000001E-2</v>
      </c>
      <c r="H416" s="16">
        <v>0.123</v>
      </c>
      <c r="I416" s="16">
        <v>0</v>
      </c>
      <c r="J416" s="16">
        <v>0</v>
      </c>
      <c r="K416" s="7" t="s">
        <v>170</v>
      </c>
    </row>
    <row r="417" spans="2:12" ht="16.5" thickBot="1" x14ac:dyDescent="0.3">
      <c r="B417" s="7" t="s">
        <v>16</v>
      </c>
      <c r="C417" s="16">
        <v>2.1000000000000001E-2</v>
      </c>
      <c r="D417" s="16">
        <v>2.3E-2</v>
      </c>
      <c r="E417" s="16">
        <v>3.2000000000000001E-2</v>
      </c>
      <c r="F417" s="16">
        <v>3.5999999999999997E-2</v>
      </c>
      <c r="G417" s="16">
        <v>0.01</v>
      </c>
      <c r="H417" s="16">
        <v>8.9999999999999993E-3</v>
      </c>
      <c r="I417" s="16">
        <v>1.7999999999999999E-2</v>
      </c>
      <c r="J417" s="16">
        <v>2.7E-2</v>
      </c>
      <c r="K417" s="7" t="s">
        <v>160</v>
      </c>
    </row>
    <row r="418" spans="2:12" ht="16.5" thickBot="1" x14ac:dyDescent="0.3">
      <c r="B418" s="7" t="s">
        <v>17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7" t="s">
        <v>18</v>
      </c>
    </row>
    <row r="419" spans="2:12" ht="16.5" thickBot="1" x14ac:dyDescent="0.3">
      <c r="B419" s="7" t="s">
        <v>19</v>
      </c>
      <c r="C419" s="16">
        <v>0</v>
      </c>
      <c r="D419" s="16">
        <v>0</v>
      </c>
      <c r="E419" s="16">
        <v>0.01</v>
      </c>
      <c r="F419" s="16">
        <v>1.2999999999999999E-2</v>
      </c>
      <c r="G419" s="16">
        <v>2.1000000000000001E-2</v>
      </c>
      <c r="H419" s="16">
        <v>7.8E-2</v>
      </c>
      <c r="I419" s="16">
        <v>1.0999999999999999E-2</v>
      </c>
      <c r="J419" s="16">
        <v>0.126</v>
      </c>
      <c r="K419" s="7" t="s">
        <v>20</v>
      </c>
    </row>
    <row r="420" spans="2:12" ht="16.5" thickBot="1" x14ac:dyDescent="0.3">
      <c r="B420" s="7" t="s">
        <v>21</v>
      </c>
      <c r="C420" s="16">
        <v>0.28899999999999998</v>
      </c>
      <c r="D420" s="16">
        <v>0.30399999999999999</v>
      </c>
      <c r="E420" s="16">
        <v>0</v>
      </c>
      <c r="F420" s="16">
        <v>0</v>
      </c>
      <c r="G420" s="16">
        <v>0.04</v>
      </c>
      <c r="H420" s="16">
        <v>0.51600000000000001</v>
      </c>
      <c r="I420" s="16">
        <v>7.5999999999999998E-2</v>
      </c>
      <c r="J420" s="16">
        <v>0.879</v>
      </c>
      <c r="K420" s="7" t="s">
        <v>167</v>
      </c>
    </row>
    <row r="421" spans="2:12" ht="16.5" thickBot="1" x14ac:dyDescent="0.3">
      <c r="B421" s="7" t="s">
        <v>22</v>
      </c>
      <c r="C421" s="16">
        <v>3.1818181818181799E-4</v>
      </c>
      <c r="D421" s="16">
        <v>3.0000000000000001E-3</v>
      </c>
      <c r="E421" s="16">
        <v>0</v>
      </c>
      <c r="F421" s="16">
        <v>1.2E-2</v>
      </c>
      <c r="G421" s="16">
        <v>0</v>
      </c>
      <c r="H421" s="16">
        <v>1E-3</v>
      </c>
      <c r="I421" s="16">
        <v>1E-3</v>
      </c>
      <c r="J421" s="16">
        <v>6.0000000000000001E-3</v>
      </c>
      <c r="K421" s="7" t="s">
        <v>177</v>
      </c>
    </row>
    <row r="422" spans="2:12" ht="16.5" thickBot="1" x14ac:dyDescent="0.3">
      <c r="B422" s="7" t="s">
        <v>23</v>
      </c>
      <c r="C422" s="16">
        <v>0</v>
      </c>
      <c r="D422" s="16">
        <v>0.106</v>
      </c>
      <c r="E422" s="16">
        <v>0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7" t="s">
        <v>168</v>
      </c>
    </row>
    <row r="423" spans="2:12" ht="16.5" thickBot="1" x14ac:dyDescent="0.3">
      <c r="B423" s="7" t="s">
        <v>24</v>
      </c>
      <c r="C423" s="16">
        <v>5.0000000000000001E-3</v>
      </c>
      <c r="D423" s="16">
        <v>1.4E-2</v>
      </c>
      <c r="E423" s="16">
        <v>1.4E-2</v>
      </c>
      <c r="F423" s="16">
        <v>4.4999999999999998E-2</v>
      </c>
      <c r="G423" s="16">
        <v>6.0000000000000001E-3</v>
      </c>
      <c r="H423" s="16">
        <v>1.4E-2</v>
      </c>
      <c r="I423" s="16">
        <v>3.5999999999999997E-2</v>
      </c>
      <c r="J423" s="16">
        <v>5.8999999999999997E-2</v>
      </c>
      <c r="K423" s="7" t="s">
        <v>171</v>
      </c>
    </row>
    <row r="424" spans="2:12" ht="16.5" thickBot="1" x14ac:dyDescent="0.3">
      <c r="B424" s="7" t="s">
        <v>25</v>
      </c>
      <c r="C424" s="16">
        <v>0.02</v>
      </c>
      <c r="D424" s="16">
        <v>0.115</v>
      </c>
      <c r="E424" s="16">
        <v>0.03</v>
      </c>
      <c r="F424" s="16">
        <v>0.13700000000000001</v>
      </c>
      <c r="G424" s="16">
        <v>1.7999999999999999E-2</v>
      </c>
      <c r="H424" s="16">
        <v>4.2000000000000003E-2</v>
      </c>
      <c r="I424" s="16">
        <v>2.5999999999999999E-2</v>
      </c>
      <c r="J424" s="16">
        <v>0.08</v>
      </c>
      <c r="K424" s="7" t="s">
        <v>172</v>
      </c>
    </row>
    <row r="425" spans="2:12" ht="16.5" thickBot="1" x14ac:dyDescent="0.3">
      <c r="B425" s="7" t="s">
        <v>26</v>
      </c>
      <c r="C425" s="16">
        <v>6.0000000000000001E-3</v>
      </c>
      <c r="D425" s="16">
        <v>5.1999999999999998E-2</v>
      </c>
      <c r="E425" s="16">
        <v>0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" t="s">
        <v>178</v>
      </c>
    </row>
    <row r="426" spans="2:12" ht="16.5" thickBot="1" x14ac:dyDescent="0.3">
      <c r="B426" s="7" t="s">
        <v>27</v>
      </c>
      <c r="C426" s="16">
        <v>4.0000000000000001E-3</v>
      </c>
      <c r="D426" s="16">
        <v>0.14799999999999999</v>
      </c>
      <c r="E426" s="16">
        <v>8.0000000000000002E-3</v>
      </c>
      <c r="F426" s="16">
        <v>5.8999999999999997E-2</v>
      </c>
      <c r="G426" s="16">
        <v>2.8000000000000001E-2</v>
      </c>
      <c r="H426" s="16">
        <v>0.254</v>
      </c>
      <c r="I426" s="16">
        <v>2E-3</v>
      </c>
      <c r="J426" s="16">
        <v>2.5999999999999999E-2</v>
      </c>
      <c r="K426" s="1" t="s">
        <v>173</v>
      </c>
    </row>
    <row r="427" spans="2:12" ht="19.5" customHeight="1" thickBot="1" x14ac:dyDescent="0.3">
      <c r="B427" s="7" t="s">
        <v>28</v>
      </c>
      <c r="C427" s="16">
        <v>2.5999999999999999E-2</v>
      </c>
      <c r="D427" s="16">
        <v>0.18099999999999999</v>
      </c>
      <c r="E427" s="16">
        <v>8.9999999999999993E-3</v>
      </c>
      <c r="F427" s="16">
        <v>5.6000000000000001E-2</v>
      </c>
      <c r="G427" s="16">
        <v>2.1000000000000001E-2</v>
      </c>
      <c r="H427" s="16">
        <v>0.105</v>
      </c>
      <c r="I427" s="16">
        <v>8.0000000000000002E-3</v>
      </c>
      <c r="J427" s="16">
        <v>4.9000000000000002E-2</v>
      </c>
      <c r="K427" s="1" t="s">
        <v>174</v>
      </c>
    </row>
    <row r="428" spans="2:12" ht="19.5" customHeight="1" thickBot="1" x14ac:dyDescent="0.3">
      <c r="B428" s="7" t="s">
        <v>29</v>
      </c>
      <c r="C428" s="16">
        <v>0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0.1085</v>
      </c>
      <c r="J428" s="16">
        <v>2E-3</v>
      </c>
      <c r="K428" s="1" t="s">
        <v>175</v>
      </c>
    </row>
    <row r="429" spans="2:12" ht="16.5" thickBot="1" x14ac:dyDescent="0.3">
      <c r="B429" s="7" t="s">
        <v>30</v>
      </c>
      <c r="C429" s="16">
        <v>0</v>
      </c>
      <c r="D429" s="16">
        <v>0</v>
      </c>
      <c r="E429" s="16">
        <v>2E-3</v>
      </c>
      <c r="F429" s="16">
        <v>5.6000000000000001E-2</v>
      </c>
      <c r="G429" s="16">
        <v>2E-3</v>
      </c>
      <c r="H429" s="16">
        <v>2.9000000000000001E-2</v>
      </c>
      <c r="I429" s="16">
        <v>0</v>
      </c>
      <c r="J429" s="16">
        <v>0</v>
      </c>
      <c r="K429" s="1" t="s">
        <v>31</v>
      </c>
    </row>
    <row r="430" spans="2:12" ht="16.5" thickBot="1" x14ac:dyDescent="0.3">
      <c r="B430" s="33" t="s">
        <v>115</v>
      </c>
      <c r="C430" s="34">
        <v>1.6393181818181799</v>
      </c>
      <c r="D430" s="34">
        <v>5.2549999999999999</v>
      </c>
      <c r="E430" s="34">
        <v>1.0509999999999999</v>
      </c>
      <c r="F430" s="34">
        <v>6.359</v>
      </c>
      <c r="G430" s="30">
        <f>SUM(G408:G429)</f>
        <v>0.56852941176470595</v>
      </c>
      <c r="H430" s="30">
        <f>SUM(H408:H429)</f>
        <v>4.67</v>
      </c>
      <c r="I430" s="30">
        <v>1.2549999999999999</v>
      </c>
      <c r="J430" s="30">
        <v>10.945</v>
      </c>
      <c r="K430" s="35" t="s">
        <v>161</v>
      </c>
    </row>
    <row r="431" spans="2:12" x14ac:dyDescent="0.25">
      <c r="B431" s="36"/>
      <c r="C431" s="37"/>
      <c r="D431" s="37"/>
      <c r="E431" s="37"/>
      <c r="F431" s="37"/>
      <c r="G431" s="37"/>
      <c r="H431" s="37"/>
      <c r="I431" s="37"/>
      <c r="J431" s="37"/>
      <c r="K431" s="38"/>
    </row>
    <row r="432" spans="2:12" x14ac:dyDescent="0.25">
      <c r="B432" s="68" t="s">
        <v>197</v>
      </c>
      <c r="C432" s="68"/>
      <c r="D432" s="68"/>
      <c r="G432" s="2"/>
      <c r="H432" s="2"/>
      <c r="I432" s="2"/>
      <c r="J432" s="2"/>
      <c r="K432" s="13" t="s">
        <v>195</v>
      </c>
      <c r="L432" s="2"/>
    </row>
    <row r="433" spans="2:15" ht="15.75" customHeight="1" x14ac:dyDescent="0.25">
      <c r="B433" s="68" t="s">
        <v>224</v>
      </c>
      <c r="C433" s="68"/>
      <c r="D433" s="2"/>
      <c r="G433" s="84" t="s">
        <v>77</v>
      </c>
      <c r="H433" s="84"/>
      <c r="I433" s="84"/>
      <c r="J433" s="84"/>
      <c r="K433" s="84"/>
      <c r="L433" s="2"/>
    </row>
    <row r="434" spans="2:15" ht="30" customHeight="1" thickBot="1" x14ac:dyDescent="0.3">
      <c r="B434" s="70" t="s">
        <v>225</v>
      </c>
      <c r="C434" s="70"/>
      <c r="D434" s="70"/>
      <c r="E434" s="86" t="s">
        <v>51</v>
      </c>
      <c r="F434" s="86"/>
      <c r="G434" s="86"/>
      <c r="H434" s="86"/>
      <c r="I434" s="86"/>
      <c r="J434" s="86"/>
      <c r="K434" s="86"/>
      <c r="L434" s="2"/>
    </row>
    <row r="435" spans="2:15" ht="16.5" thickBot="1" x14ac:dyDescent="0.3">
      <c r="B435" s="78" t="s">
        <v>0</v>
      </c>
      <c r="C435" s="63">
        <v>2018</v>
      </c>
      <c r="D435" s="87"/>
      <c r="E435" s="63">
        <v>2019</v>
      </c>
      <c r="F435" s="64"/>
      <c r="G435" s="63">
        <v>2020</v>
      </c>
      <c r="H435" s="64"/>
      <c r="I435" s="63">
        <v>2021</v>
      </c>
      <c r="J435" s="64"/>
      <c r="K435" s="81" t="s">
        <v>1</v>
      </c>
      <c r="M435" s="2"/>
      <c r="N435" s="2"/>
      <c r="O435" s="2"/>
    </row>
    <row r="436" spans="2:15" x14ac:dyDescent="0.25">
      <c r="B436" s="79"/>
      <c r="C436" s="15" t="s">
        <v>32</v>
      </c>
      <c r="D436" s="26" t="s">
        <v>3</v>
      </c>
      <c r="E436" s="15" t="s">
        <v>32</v>
      </c>
      <c r="F436" s="8" t="s">
        <v>3</v>
      </c>
      <c r="G436" s="15" t="s">
        <v>32</v>
      </c>
      <c r="H436" s="8" t="s">
        <v>3</v>
      </c>
      <c r="I436" s="15" t="s">
        <v>32</v>
      </c>
      <c r="J436" s="8" t="s">
        <v>3</v>
      </c>
      <c r="K436" s="82"/>
    </row>
    <row r="437" spans="2:15" ht="16.5" thickBot="1" x14ac:dyDescent="0.3">
      <c r="B437" s="80"/>
      <c r="C437" s="9" t="s">
        <v>4</v>
      </c>
      <c r="D437" s="27" t="s">
        <v>5</v>
      </c>
      <c r="E437" s="9" t="s">
        <v>4</v>
      </c>
      <c r="F437" s="9" t="s">
        <v>5</v>
      </c>
      <c r="G437" s="9" t="s">
        <v>4</v>
      </c>
      <c r="H437" s="9" t="s">
        <v>5</v>
      </c>
      <c r="I437" s="9" t="s">
        <v>4</v>
      </c>
      <c r="J437" s="9" t="s">
        <v>5</v>
      </c>
      <c r="K437" s="83"/>
    </row>
    <row r="438" spans="2:15" ht="16.5" thickBot="1" x14ac:dyDescent="0.3">
      <c r="B438" s="7" t="s">
        <v>6</v>
      </c>
      <c r="C438" s="16">
        <v>1E-3</v>
      </c>
      <c r="D438" s="16">
        <v>0</v>
      </c>
      <c r="E438" s="16">
        <v>6.0000000000000001E-3</v>
      </c>
      <c r="F438" s="16">
        <v>1.7000000000000001E-2</v>
      </c>
      <c r="G438" s="16">
        <v>7.0000000000000001E-3</v>
      </c>
      <c r="H438" s="16">
        <v>0.13</v>
      </c>
      <c r="I438" s="16">
        <v>8.0000000000000002E-3</v>
      </c>
      <c r="J438" s="16">
        <v>0.34499999999999997</v>
      </c>
      <c r="K438" s="7" t="s">
        <v>159</v>
      </c>
    </row>
    <row r="439" spans="2:15" ht="16.5" thickBot="1" x14ac:dyDescent="0.3">
      <c r="B439" s="7" t="s">
        <v>7</v>
      </c>
      <c r="C439" s="16">
        <v>0.112</v>
      </c>
      <c r="D439" s="16">
        <v>4.0209999999999999</v>
      </c>
      <c r="E439" s="16">
        <v>4.9000000000000002E-2</v>
      </c>
      <c r="F439" s="16">
        <v>3.5510000000000002</v>
      </c>
      <c r="G439" s="16">
        <v>8.4000000000000005E-2</v>
      </c>
      <c r="H439" s="16">
        <v>4.4509999999999996</v>
      </c>
      <c r="I439" s="16">
        <v>9.4E-2</v>
      </c>
      <c r="J439" s="16">
        <v>5.0060000000000002</v>
      </c>
      <c r="K439" s="7" t="s">
        <v>162</v>
      </c>
    </row>
    <row r="440" spans="2:15" ht="16.5" thickBot="1" x14ac:dyDescent="0.3">
      <c r="B440" s="7" t="s">
        <v>8</v>
      </c>
      <c r="C440" s="16">
        <v>5.3999999999999999E-2</v>
      </c>
      <c r="D440" s="16">
        <v>0.25</v>
      </c>
      <c r="E440" s="16">
        <v>2.3E-2</v>
      </c>
      <c r="F440" s="16">
        <v>0.124</v>
      </c>
      <c r="G440" s="16">
        <v>0</v>
      </c>
      <c r="H440" s="16">
        <v>0</v>
      </c>
      <c r="I440" s="16">
        <v>5.0000000000000001E-3</v>
      </c>
      <c r="J440" s="16">
        <v>7.0000000000000001E-3</v>
      </c>
      <c r="K440" s="7" t="s">
        <v>165</v>
      </c>
    </row>
    <row r="441" spans="2:15" ht="16.5" thickBot="1" x14ac:dyDescent="0.3">
      <c r="B441" s="7" t="s">
        <v>9</v>
      </c>
      <c r="C441" s="16"/>
      <c r="D441" s="16"/>
      <c r="E441" s="16">
        <v>0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7" t="s">
        <v>163</v>
      </c>
    </row>
    <row r="442" spans="2:15" ht="16.5" thickBot="1" x14ac:dyDescent="0.3">
      <c r="B442" s="7" t="s">
        <v>10</v>
      </c>
      <c r="C442" s="16">
        <v>0</v>
      </c>
      <c r="D442" s="16">
        <v>0</v>
      </c>
      <c r="E442" s="16">
        <v>2.1000000000000001E-2</v>
      </c>
      <c r="F442" s="16">
        <v>0.128</v>
      </c>
      <c r="G442" s="16">
        <v>0</v>
      </c>
      <c r="H442" s="16">
        <v>0</v>
      </c>
      <c r="I442" s="16">
        <v>0</v>
      </c>
      <c r="J442" s="16">
        <v>0</v>
      </c>
      <c r="K442" s="7" t="s">
        <v>164</v>
      </c>
    </row>
    <row r="443" spans="2:15" ht="16.5" thickBot="1" x14ac:dyDescent="0.3">
      <c r="B443" s="7" t="s">
        <v>11</v>
      </c>
      <c r="C443" s="16"/>
      <c r="D443" s="16"/>
      <c r="E443" s="16"/>
      <c r="F443" s="16"/>
      <c r="G443" s="16">
        <v>0</v>
      </c>
      <c r="H443" s="16">
        <v>0</v>
      </c>
      <c r="I443" s="16">
        <v>0</v>
      </c>
      <c r="J443" s="16">
        <v>0</v>
      </c>
      <c r="K443" s="7" t="s">
        <v>166</v>
      </c>
    </row>
    <row r="444" spans="2:15" ht="16.5" thickBot="1" x14ac:dyDescent="0.3">
      <c r="B444" s="7" t="s">
        <v>12</v>
      </c>
      <c r="C444" s="16"/>
      <c r="D444" s="16"/>
      <c r="E444" s="16"/>
      <c r="F444" s="16"/>
      <c r="G444" s="16">
        <v>0</v>
      </c>
      <c r="H444" s="16">
        <v>0</v>
      </c>
      <c r="I444" s="16">
        <v>0</v>
      </c>
      <c r="J444" s="16">
        <v>0</v>
      </c>
      <c r="K444" s="7" t="s">
        <v>13</v>
      </c>
    </row>
    <row r="445" spans="2:15" ht="16.5" thickBot="1" x14ac:dyDescent="0.3">
      <c r="B445" s="7" t="s">
        <v>14</v>
      </c>
      <c r="C445" s="16">
        <v>2.5000000000000001E-2</v>
      </c>
      <c r="D445" s="16">
        <v>0.371</v>
      </c>
      <c r="E445" s="16">
        <v>1E-3</v>
      </c>
      <c r="F445" s="16">
        <v>6.0000000000000001E-3</v>
      </c>
      <c r="G445" s="16">
        <v>0</v>
      </c>
      <c r="H445" s="16">
        <v>0</v>
      </c>
      <c r="I445" s="16">
        <v>0</v>
      </c>
      <c r="J445" s="16">
        <v>0</v>
      </c>
      <c r="K445" s="7" t="s">
        <v>169</v>
      </c>
    </row>
    <row r="446" spans="2:15" ht="16.5" thickBot="1" x14ac:dyDescent="0.3">
      <c r="B446" s="7" t="s">
        <v>15</v>
      </c>
      <c r="C446" s="16">
        <v>0</v>
      </c>
      <c r="D446" s="16">
        <v>0</v>
      </c>
      <c r="E446" s="16">
        <v>0</v>
      </c>
      <c r="F446" s="16">
        <v>0</v>
      </c>
      <c r="G446" s="16">
        <v>4.0000000000000001E-3</v>
      </c>
      <c r="H446" s="16">
        <v>1E-3</v>
      </c>
      <c r="I446" s="16">
        <v>0</v>
      </c>
      <c r="J446" s="16">
        <v>0</v>
      </c>
      <c r="K446" s="7" t="s">
        <v>170</v>
      </c>
    </row>
    <row r="447" spans="2:15" ht="16.5" thickBot="1" x14ac:dyDescent="0.3">
      <c r="B447" s="7" t="s">
        <v>16</v>
      </c>
      <c r="C447" s="16">
        <v>1E-3</v>
      </c>
      <c r="D447" s="16">
        <v>1.4E-2</v>
      </c>
      <c r="E447" s="16">
        <v>0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7" t="s">
        <v>160</v>
      </c>
    </row>
    <row r="448" spans="2:15" ht="16.5" thickBot="1" x14ac:dyDescent="0.3">
      <c r="B448" s="7" t="s">
        <v>17</v>
      </c>
      <c r="C448" s="16"/>
      <c r="D448" s="16"/>
      <c r="E448" s="16"/>
      <c r="F448" s="16"/>
      <c r="G448" s="16">
        <v>0</v>
      </c>
      <c r="H448" s="16">
        <v>0</v>
      </c>
      <c r="I448" s="16">
        <v>0</v>
      </c>
      <c r="J448" s="16">
        <v>0</v>
      </c>
      <c r="K448" s="7" t="s">
        <v>18</v>
      </c>
    </row>
    <row r="449" spans="2:12" ht="16.5" thickBot="1" x14ac:dyDescent="0.3">
      <c r="B449" s="7" t="s">
        <v>19</v>
      </c>
      <c r="C449" s="16"/>
      <c r="D449" s="16"/>
      <c r="E449" s="16">
        <v>0</v>
      </c>
      <c r="F449" s="16">
        <v>0</v>
      </c>
      <c r="G449" s="16">
        <v>2E-3</v>
      </c>
      <c r="H449" s="16">
        <v>2.8000000000000001E-2</v>
      </c>
      <c r="I449" s="16">
        <v>0</v>
      </c>
      <c r="J449" s="16">
        <v>0</v>
      </c>
      <c r="K449" s="7" t="s">
        <v>20</v>
      </c>
    </row>
    <row r="450" spans="2:12" ht="16.5" thickBot="1" x14ac:dyDescent="0.3">
      <c r="B450" s="7" t="s">
        <v>21</v>
      </c>
      <c r="C450" s="16">
        <v>7.0000000000000001E-3</v>
      </c>
      <c r="D450" s="16">
        <v>0.19900000000000001</v>
      </c>
      <c r="E450" s="16">
        <v>0</v>
      </c>
      <c r="F450" s="16">
        <v>0</v>
      </c>
      <c r="G450" s="16">
        <v>0</v>
      </c>
      <c r="H450" s="16">
        <v>0</v>
      </c>
      <c r="I450" s="16">
        <v>2E-3</v>
      </c>
      <c r="J450" s="16">
        <v>0.01</v>
      </c>
      <c r="K450" s="7" t="s">
        <v>167</v>
      </c>
    </row>
    <row r="451" spans="2:12" ht="16.5" thickBot="1" x14ac:dyDescent="0.3">
      <c r="B451" s="7" t="s">
        <v>22</v>
      </c>
      <c r="C451" s="16">
        <v>0</v>
      </c>
      <c r="D451" s="16">
        <v>6.7000000000000004E-2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16">
        <v>0</v>
      </c>
      <c r="K451" s="7" t="s">
        <v>177</v>
      </c>
    </row>
    <row r="452" spans="2:12" ht="16.5" thickBot="1" x14ac:dyDescent="0.3">
      <c r="B452" s="7" t="s">
        <v>23</v>
      </c>
      <c r="C452" s="16"/>
      <c r="D452" s="16"/>
      <c r="E452" s="16"/>
      <c r="F452" s="16"/>
      <c r="G452" s="16">
        <v>0</v>
      </c>
      <c r="H452" s="16">
        <v>0</v>
      </c>
      <c r="I452" s="16">
        <v>0</v>
      </c>
      <c r="J452" s="16">
        <v>0</v>
      </c>
      <c r="K452" s="7" t="s">
        <v>168</v>
      </c>
    </row>
    <row r="453" spans="2:12" ht="16.5" thickBot="1" x14ac:dyDescent="0.3">
      <c r="B453" s="7" t="s">
        <v>24</v>
      </c>
      <c r="C453" s="16"/>
      <c r="D453" s="16"/>
      <c r="E453" s="16">
        <v>0</v>
      </c>
      <c r="F453" s="16">
        <v>1E-3</v>
      </c>
      <c r="G453" s="16">
        <v>6.0000000000000001E-3</v>
      </c>
      <c r="H453" s="16">
        <v>2.8000000000000001E-2</v>
      </c>
      <c r="I453" s="16">
        <v>3.4000000000000002E-2</v>
      </c>
      <c r="J453" s="16">
        <v>0.127</v>
      </c>
      <c r="K453" s="7" t="s">
        <v>171</v>
      </c>
    </row>
    <row r="454" spans="2:12" ht="16.5" thickBot="1" x14ac:dyDescent="0.3">
      <c r="B454" s="7" t="s">
        <v>25</v>
      </c>
      <c r="C454" s="16">
        <v>5.0000000000000001E-3</v>
      </c>
      <c r="D454" s="16">
        <v>0.17899999999999999</v>
      </c>
      <c r="E454" s="16">
        <v>3.3000000000000002E-2</v>
      </c>
      <c r="F454" s="16">
        <v>0.46899999999999997</v>
      </c>
      <c r="G454" s="16">
        <v>2E-3</v>
      </c>
      <c r="H454" s="16">
        <v>6.9000000000000006E-2</v>
      </c>
      <c r="I454" s="16">
        <v>1.9E-2</v>
      </c>
      <c r="J454" s="16">
        <v>0.14000000000000001</v>
      </c>
      <c r="K454" s="7" t="s">
        <v>172</v>
      </c>
    </row>
    <row r="455" spans="2:12" ht="16.5" thickBot="1" x14ac:dyDescent="0.3">
      <c r="B455" s="7" t="s">
        <v>26</v>
      </c>
      <c r="C455" s="16"/>
      <c r="D455" s="16"/>
      <c r="E455" s="16"/>
      <c r="F455" s="16"/>
      <c r="G455" s="16">
        <v>0</v>
      </c>
      <c r="H455" s="16">
        <v>0</v>
      </c>
      <c r="I455" s="16">
        <v>0</v>
      </c>
      <c r="J455" s="16">
        <v>0</v>
      </c>
      <c r="K455" s="1" t="s">
        <v>178</v>
      </c>
    </row>
    <row r="456" spans="2:12" ht="16.5" thickBot="1" x14ac:dyDescent="0.3">
      <c r="B456" s="7" t="s">
        <v>27</v>
      </c>
      <c r="C456" s="16">
        <v>0</v>
      </c>
      <c r="D456" s="16">
        <v>1.4999999999999999E-2</v>
      </c>
      <c r="E456" s="16">
        <v>0</v>
      </c>
      <c r="F456" s="16">
        <v>1.7000000000000001E-2</v>
      </c>
      <c r="G456" s="16">
        <v>2E-3</v>
      </c>
      <c r="H456" s="16">
        <v>8.3000000000000004E-2</v>
      </c>
      <c r="I456" s="16">
        <v>3.0000000000000001E-3</v>
      </c>
      <c r="J456" s="16">
        <v>0.122</v>
      </c>
      <c r="K456" s="1" t="s">
        <v>173</v>
      </c>
    </row>
    <row r="457" spans="2:12" ht="19.5" customHeight="1" thickBot="1" x14ac:dyDescent="0.3">
      <c r="B457" s="7" t="s">
        <v>28</v>
      </c>
      <c r="C457" s="16">
        <v>3.0000000000000001E-3</v>
      </c>
      <c r="D457" s="16">
        <v>3.2000000000000001E-2</v>
      </c>
      <c r="E457" s="16">
        <v>1E-3</v>
      </c>
      <c r="F457" s="16">
        <v>0.02</v>
      </c>
      <c r="G457" s="16">
        <v>1E-3</v>
      </c>
      <c r="H457" s="16">
        <v>1.2E-2</v>
      </c>
      <c r="I457" s="16">
        <v>0</v>
      </c>
      <c r="J457" s="16">
        <v>1.4E-2</v>
      </c>
      <c r="K457" s="1" t="s">
        <v>174</v>
      </c>
    </row>
    <row r="458" spans="2:12" ht="19.5" customHeight="1" thickBot="1" x14ac:dyDescent="0.3">
      <c r="B458" s="7" t="s">
        <v>29</v>
      </c>
      <c r="C458" s="16"/>
      <c r="D458" s="16"/>
      <c r="E458" s="16"/>
      <c r="F458" s="16"/>
      <c r="G458" s="16">
        <v>0</v>
      </c>
      <c r="H458" s="16">
        <v>0</v>
      </c>
      <c r="I458" s="16">
        <v>0</v>
      </c>
      <c r="J458" s="16">
        <v>0</v>
      </c>
      <c r="K458" s="1" t="s">
        <v>175</v>
      </c>
    </row>
    <row r="459" spans="2:12" ht="16.5" thickBot="1" x14ac:dyDescent="0.3">
      <c r="B459" s="7" t="s">
        <v>30</v>
      </c>
      <c r="C459" s="16"/>
      <c r="D459" s="16"/>
      <c r="E459" s="16"/>
      <c r="F459" s="16"/>
      <c r="G459" s="16">
        <v>0</v>
      </c>
      <c r="H459" s="16">
        <v>0</v>
      </c>
      <c r="I459" s="16">
        <v>0</v>
      </c>
      <c r="J459" s="16">
        <v>0</v>
      </c>
      <c r="K459" s="1" t="s">
        <v>31</v>
      </c>
    </row>
    <row r="460" spans="2:12" ht="16.5" thickBot="1" x14ac:dyDescent="0.3">
      <c r="B460" s="33" t="s">
        <v>115</v>
      </c>
      <c r="C460" s="30">
        <v>0.20799999999999999</v>
      </c>
      <c r="D460" s="30">
        <v>5.1479999999999997</v>
      </c>
      <c r="E460" s="30">
        <v>0.13400000000000001</v>
      </c>
      <c r="F460" s="30">
        <v>4.3330000000000002</v>
      </c>
      <c r="G460" s="30">
        <f>SUM(G438:G459)</f>
        <v>0.10800000000000003</v>
      </c>
      <c r="H460" s="30">
        <f>SUM(H438:H459)</f>
        <v>4.8019999999999987</v>
      </c>
      <c r="I460" s="30">
        <v>0.16900000000000001</v>
      </c>
      <c r="J460" s="30">
        <v>5.8360000000000003</v>
      </c>
      <c r="K460" s="35" t="s">
        <v>161</v>
      </c>
    </row>
    <row r="461" spans="2:12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2:12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2:12" x14ac:dyDescent="0.25">
      <c r="B463" s="68" t="s">
        <v>144</v>
      </c>
      <c r="C463" s="68"/>
      <c r="D463" s="68"/>
      <c r="G463" s="2"/>
      <c r="H463" s="2"/>
      <c r="I463" s="2"/>
      <c r="J463" s="2"/>
      <c r="K463" s="13" t="s">
        <v>145</v>
      </c>
      <c r="L463" s="2"/>
    </row>
    <row r="464" spans="2:12" ht="27.75" customHeight="1" x14ac:dyDescent="0.25">
      <c r="B464" s="88" t="s">
        <v>214</v>
      </c>
      <c r="C464" s="88"/>
      <c r="D464" s="88"/>
      <c r="E464" s="85" t="s">
        <v>215</v>
      </c>
      <c r="F464" s="85"/>
      <c r="G464" s="85"/>
      <c r="H464" s="85"/>
      <c r="I464" s="85"/>
      <c r="J464" s="85"/>
      <c r="K464" s="85"/>
      <c r="L464" s="3"/>
    </row>
    <row r="465" spans="2:15" ht="16.5" customHeight="1" thickBot="1" x14ac:dyDescent="0.3">
      <c r="B465" s="70" t="s">
        <v>225</v>
      </c>
      <c r="C465" s="70"/>
      <c r="D465" s="70"/>
      <c r="E465" s="86" t="s">
        <v>51</v>
      </c>
      <c r="F465" s="86"/>
      <c r="G465" s="86"/>
      <c r="H465" s="86"/>
      <c r="I465" s="86"/>
      <c r="J465" s="86"/>
      <c r="K465" s="86"/>
      <c r="L465" s="2"/>
    </row>
    <row r="466" spans="2:15" ht="16.5" thickBot="1" x14ac:dyDescent="0.3">
      <c r="B466" s="78" t="s">
        <v>0</v>
      </c>
      <c r="C466" s="63">
        <v>2018</v>
      </c>
      <c r="D466" s="87"/>
      <c r="E466" s="63">
        <v>2019</v>
      </c>
      <c r="F466" s="64"/>
      <c r="G466" s="63">
        <v>2020</v>
      </c>
      <c r="H466" s="64"/>
      <c r="I466" s="63">
        <v>2021</v>
      </c>
      <c r="J466" s="64"/>
      <c r="K466" s="81" t="s">
        <v>1</v>
      </c>
      <c r="M466" s="2"/>
      <c r="N466" s="2"/>
      <c r="O466" s="2"/>
    </row>
    <row r="467" spans="2:15" x14ac:dyDescent="0.25">
      <c r="B467" s="79"/>
      <c r="C467" s="15" t="s">
        <v>32</v>
      </c>
      <c r="D467" s="26" t="s">
        <v>3</v>
      </c>
      <c r="E467" s="15" t="s">
        <v>32</v>
      </c>
      <c r="F467" s="8" t="s">
        <v>3</v>
      </c>
      <c r="G467" s="15" t="s">
        <v>32</v>
      </c>
      <c r="H467" s="8" t="s">
        <v>3</v>
      </c>
      <c r="I467" s="15" t="s">
        <v>32</v>
      </c>
      <c r="J467" s="8" t="s">
        <v>3</v>
      </c>
      <c r="K467" s="82"/>
    </row>
    <row r="468" spans="2:15" ht="16.5" thickBot="1" x14ac:dyDescent="0.3">
      <c r="B468" s="80"/>
      <c r="C468" s="9" t="s">
        <v>4</v>
      </c>
      <c r="D468" s="27" t="s">
        <v>5</v>
      </c>
      <c r="E468" s="9" t="s">
        <v>4</v>
      </c>
      <c r="F468" s="9" t="s">
        <v>5</v>
      </c>
      <c r="G468" s="9" t="s">
        <v>4</v>
      </c>
      <c r="H468" s="9" t="s">
        <v>5</v>
      </c>
      <c r="I468" s="9" t="s">
        <v>4</v>
      </c>
      <c r="J468" s="9" t="s">
        <v>5</v>
      </c>
      <c r="K468" s="83"/>
    </row>
    <row r="469" spans="2:15" ht="16.5" thickBot="1" x14ac:dyDescent="0.3">
      <c r="B469" s="7" t="s">
        <v>6</v>
      </c>
      <c r="C469" s="16">
        <v>3.9E-2</v>
      </c>
      <c r="D469" s="16">
        <v>0.22700000000000001</v>
      </c>
      <c r="E469" s="16">
        <v>0.03</v>
      </c>
      <c r="F469" s="16">
        <v>0.19500000000000001</v>
      </c>
      <c r="G469" s="16">
        <v>1.9E-2</v>
      </c>
      <c r="H469" s="16">
        <v>0.08</v>
      </c>
      <c r="I469" s="16"/>
      <c r="J469" s="16">
        <v>6.9000000000000006E-2</v>
      </c>
      <c r="K469" s="7" t="s">
        <v>159</v>
      </c>
    </row>
    <row r="470" spans="2:15" ht="16.5" thickBot="1" x14ac:dyDescent="0.3">
      <c r="B470" s="7" t="s">
        <v>7</v>
      </c>
      <c r="C470" s="16">
        <v>0.317</v>
      </c>
      <c r="D470" s="16">
        <v>1.8759999999999999</v>
      </c>
      <c r="E470" s="16">
        <v>0.112</v>
      </c>
      <c r="F470" s="16">
        <v>1.004</v>
      </c>
      <c r="G470" s="16">
        <v>0.193</v>
      </c>
      <c r="H470" s="16">
        <v>0.874</v>
      </c>
      <c r="I470" s="16">
        <v>0.35499999999999998</v>
      </c>
      <c r="J470" s="16">
        <v>1.806</v>
      </c>
      <c r="K470" s="7" t="s">
        <v>162</v>
      </c>
    </row>
    <row r="471" spans="2:15" ht="16.5" thickBot="1" x14ac:dyDescent="0.3">
      <c r="B471" s="7" t="s">
        <v>8</v>
      </c>
      <c r="C471" s="16">
        <v>1E-3</v>
      </c>
      <c r="D471" s="16">
        <v>6.0000000000000001E-3</v>
      </c>
      <c r="E471" s="16">
        <v>0</v>
      </c>
      <c r="F471" s="16">
        <v>0</v>
      </c>
      <c r="G471" s="16">
        <v>3.0000000000000001E-3</v>
      </c>
      <c r="H471" s="16">
        <v>5.2999999999999999E-2</v>
      </c>
      <c r="I471" s="16">
        <v>2E-3</v>
      </c>
      <c r="J471" s="16">
        <v>0.111</v>
      </c>
      <c r="K471" s="7" t="s">
        <v>165</v>
      </c>
    </row>
    <row r="472" spans="2:15" ht="16.5" thickBot="1" x14ac:dyDescent="0.3">
      <c r="B472" s="7" t="s">
        <v>9</v>
      </c>
      <c r="C472" s="16">
        <v>2.5000000000000001E-2</v>
      </c>
      <c r="D472" s="16">
        <v>0.17599999999999999</v>
      </c>
      <c r="E472" s="16">
        <v>2.7E-2</v>
      </c>
      <c r="F472" s="16">
        <v>0.182</v>
      </c>
      <c r="G472" s="16">
        <v>3.4000000000000002E-2</v>
      </c>
      <c r="H472" s="16">
        <v>0.08</v>
      </c>
      <c r="I472" s="16">
        <v>1.2E-2</v>
      </c>
      <c r="J472" s="16">
        <v>2.4E-2</v>
      </c>
      <c r="K472" s="7" t="s">
        <v>163</v>
      </c>
    </row>
    <row r="473" spans="2:15" ht="16.5" thickBot="1" x14ac:dyDescent="0.3">
      <c r="B473" s="7" t="s">
        <v>10</v>
      </c>
      <c r="C473" s="16">
        <v>0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16">
        <v>0</v>
      </c>
      <c r="K473" s="7" t="s">
        <v>164</v>
      </c>
    </row>
    <row r="474" spans="2:15" ht="16.5" thickBot="1" x14ac:dyDescent="0.3">
      <c r="B474" s="7" t="s">
        <v>11</v>
      </c>
      <c r="C474" s="16">
        <v>0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7" t="s">
        <v>166</v>
      </c>
    </row>
    <row r="475" spans="2:15" ht="16.5" thickBot="1" x14ac:dyDescent="0.3">
      <c r="B475" s="7" t="s">
        <v>12</v>
      </c>
      <c r="C475" s="16">
        <v>0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0</v>
      </c>
      <c r="J475" s="16">
        <v>0</v>
      </c>
      <c r="K475" s="7" t="s">
        <v>13</v>
      </c>
    </row>
    <row r="476" spans="2:15" ht="16.5" thickBot="1" x14ac:dyDescent="0.3">
      <c r="B476" s="7" t="s">
        <v>14</v>
      </c>
      <c r="C476" s="16">
        <v>0.28199999999999997</v>
      </c>
      <c r="D476" s="16">
        <v>0.41199999999999998</v>
      </c>
      <c r="E476" s="16">
        <v>6.0000000000000001E-3</v>
      </c>
      <c r="F476" s="16">
        <v>1.2999999999999999E-2</v>
      </c>
      <c r="G476" s="16">
        <v>0</v>
      </c>
      <c r="H476" s="16">
        <v>8.0000000000000002E-3</v>
      </c>
      <c r="I476" s="16">
        <v>0</v>
      </c>
      <c r="J476" s="16">
        <v>1.9E-2</v>
      </c>
      <c r="K476" s="7" t="s">
        <v>169</v>
      </c>
    </row>
    <row r="477" spans="2:15" ht="16.5" thickBot="1" x14ac:dyDescent="0.3">
      <c r="B477" s="7" t="s">
        <v>15</v>
      </c>
      <c r="C477" s="16">
        <v>1.4E-2</v>
      </c>
      <c r="D477" s="16">
        <v>1.6E-2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7" t="s">
        <v>170</v>
      </c>
    </row>
    <row r="478" spans="2:15" ht="16.5" thickBot="1" x14ac:dyDescent="0.3">
      <c r="B478" s="7" t="s">
        <v>16</v>
      </c>
      <c r="C478" s="16">
        <v>3.3000000000000002E-2</v>
      </c>
      <c r="D478" s="16">
        <v>6.9000000000000006E-2</v>
      </c>
      <c r="E478" s="16">
        <v>1.7999999999999999E-2</v>
      </c>
      <c r="F478" s="16">
        <v>3.6999999999999998E-2</v>
      </c>
      <c r="G478" s="16">
        <f>E478/F478*H478</f>
        <v>7.7837837837837834E-2</v>
      </c>
      <c r="H478" s="16">
        <v>0.16</v>
      </c>
      <c r="I478" s="16">
        <v>0.02</v>
      </c>
      <c r="J478" s="16">
        <v>0.13</v>
      </c>
      <c r="K478" s="7" t="s">
        <v>160</v>
      </c>
    </row>
    <row r="479" spans="2:15" ht="16.5" thickBot="1" x14ac:dyDescent="0.3">
      <c r="B479" s="7" t="s">
        <v>17</v>
      </c>
      <c r="C479" s="16">
        <v>0</v>
      </c>
      <c r="D479" s="16">
        <v>0</v>
      </c>
      <c r="E479" s="16">
        <v>0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7" t="s">
        <v>18</v>
      </c>
    </row>
    <row r="480" spans="2:15" ht="16.5" thickBot="1" x14ac:dyDescent="0.3">
      <c r="B480" s="7" t="s">
        <v>19</v>
      </c>
      <c r="C480" s="16">
        <v>0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1E-3</v>
      </c>
      <c r="J480" s="16">
        <v>3.0000000000000001E-3</v>
      </c>
      <c r="K480" s="7" t="s">
        <v>20</v>
      </c>
    </row>
    <row r="481" spans="2:15" ht="16.5" thickBot="1" x14ac:dyDescent="0.3">
      <c r="B481" s="7" t="s">
        <v>21</v>
      </c>
      <c r="C481" s="16">
        <v>4.1000000000000002E-2</v>
      </c>
      <c r="D481" s="16">
        <v>7.1999999999999995E-2</v>
      </c>
      <c r="E481" s="16">
        <v>0</v>
      </c>
      <c r="F481" s="16">
        <v>0</v>
      </c>
      <c r="G481" s="16">
        <v>3.0000000000000001E-3</v>
      </c>
      <c r="H481" s="16">
        <v>6.0000000000000001E-3</v>
      </c>
      <c r="I481" s="16">
        <v>0.20899999999999999</v>
      </c>
      <c r="J481" s="16">
        <v>0.41599999999999998</v>
      </c>
      <c r="K481" s="7" t="s">
        <v>167</v>
      </c>
    </row>
    <row r="482" spans="2:15" ht="16.5" thickBot="1" x14ac:dyDescent="0.3">
      <c r="B482" s="7" t="s">
        <v>22</v>
      </c>
      <c r="C482" s="16">
        <v>0</v>
      </c>
      <c r="D482" s="16">
        <v>2.1999999999999999E-2</v>
      </c>
      <c r="E482" s="16">
        <v>0</v>
      </c>
      <c r="F482" s="16">
        <v>3.5000000000000003E-2</v>
      </c>
      <c r="G482" s="16">
        <v>4.0000000000000001E-3</v>
      </c>
      <c r="H482" s="16">
        <v>7.9000000000000001E-2</v>
      </c>
      <c r="I482" s="16">
        <v>2E-3</v>
      </c>
      <c r="J482" s="16">
        <v>0.05</v>
      </c>
      <c r="K482" s="7" t="s">
        <v>177</v>
      </c>
    </row>
    <row r="483" spans="2:15" ht="16.5" thickBot="1" x14ac:dyDescent="0.3">
      <c r="B483" s="7" t="s">
        <v>23</v>
      </c>
      <c r="C483" s="16">
        <v>0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16">
        <v>0</v>
      </c>
      <c r="J483" s="16">
        <v>0</v>
      </c>
      <c r="K483" s="7" t="s">
        <v>168</v>
      </c>
    </row>
    <row r="484" spans="2:15" ht="16.5" thickBot="1" x14ac:dyDescent="0.3">
      <c r="B484" s="7" t="s">
        <v>24</v>
      </c>
      <c r="C484" s="16">
        <v>4.0000000000000001E-3</v>
      </c>
      <c r="D484" s="16">
        <v>8.0000000000000002E-3</v>
      </c>
      <c r="E484" s="16">
        <v>1.9E-2</v>
      </c>
      <c r="F484" s="16">
        <v>1.4E-2</v>
      </c>
      <c r="G484" s="16">
        <v>0</v>
      </c>
      <c r="H484" s="16">
        <v>0</v>
      </c>
      <c r="I484" s="16">
        <v>0</v>
      </c>
      <c r="J484" s="16">
        <v>1.2999999999999999E-2</v>
      </c>
      <c r="K484" s="7" t="s">
        <v>171</v>
      </c>
    </row>
    <row r="485" spans="2:15" ht="16.5" thickBot="1" x14ac:dyDescent="0.3">
      <c r="B485" s="7" t="s">
        <v>25</v>
      </c>
      <c r="C485" s="16">
        <v>0.27</v>
      </c>
      <c r="D485" s="16">
        <v>2.7759999999999998</v>
      </c>
      <c r="E485" s="16">
        <v>0.126</v>
      </c>
      <c r="F485" s="16">
        <v>1.3839999999999999</v>
      </c>
      <c r="G485" s="16">
        <v>9.8000000000000004E-2</v>
      </c>
      <c r="H485" s="16">
        <v>1.6519999999999999</v>
      </c>
      <c r="I485" s="16">
        <v>8.1000000000000003E-2</v>
      </c>
      <c r="J485" s="16">
        <v>0.84</v>
      </c>
      <c r="K485" s="7" t="s">
        <v>172</v>
      </c>
    </row>
    <row r="486" spans="2:15" ht="16.5" thickBot="1" x14ac:dyDescent="0.3">
      <c r="B486" s="7" t="s">
        <v>26</v>
      </c>
      <c r="C486" s="16">
        <v>0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" t="s">
        <v>178</v>
      </c>
    </row>
    <row r="487" spans="2:15" ht="16.5" thickBot="1" x14ac:dyDescent="0.3">
      <c r="B487" s="7" t="s">
        <v>27</v>
      </c>
      <c r="C487" s="16">
        <v>2E-3</v>
      </c>
      <c r="D487" s="16">
        <v>8.6999999999999994E-2</v>
      </c>
      <c r="E487" s="16">
        <v>0</v>
      </c>
      <c r="F487" s="16">
        <v>4.2999999999999997E-2</v>
      </c>
      <c r="G487" s="16">
        <f>E487/F487*H487</f>
        <v>0</v>
      </c>
      <c r="H487" s="16">
        <v>3.7999999999999999E-2</v>
      </c>
      <c r="I487" s="16">
        <v>2.5000000000000001E-2</v>
      </c>
      <c r="J487" s="16">
        <v>0.65400000000000003</v>
      </c>
      <c r="K487" s="1" t="s">
        <v>173</v>
      </c>
    </row>
    <row r="488" spans="2:15" ht="18.75" customHeight="1" thickBot="1" x14ac:dyDescent="0.3">
      <c r="B488" s="7" t="s">
        <v>28</v>
      </c>
      <c r="C488" s="16">
        <v>7.0000000000000001E-3</v>
      </c>
      <c r="D488" s="16">
        <v>0.05</v>
      </c>
      <c r="E488" s="16">
        <v>0.02</v>
      </c>
      <c r="F488" s="16">
        <v>0.28299999999999997</v>
      </c>
      <c r="G488" s="16">
        <v>0.03</v>
      </c>
      <c r="H488" s="16">
        <v>0.13800000000000001</v>
      </c>
      <c r="I488" s="16">
        <v>1.4E-2</v>
      </c>
      <c r="J488" s="16">
        <v>0.105</v>
      </c>
      <c r="K488" s="1" t="s">
        <v>174</v>
      </c>
    </row>
    <row r="489" spans="2:15" ht="18.75" customHeight="1" thickBot="1" x14ac:dyDescent="0.3">
      <c r="B489" s="7" t="s">
        <v>29</v>
      </c>
      <c r="C489" s="16">
        <v>0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16">
        <v>1.2E-2</v>
      </c>
      <c r="J489" s="16">
        <v>1.2999999999999999E-2</v>
      </c>
      <c r="K489" s="1" t="s">
        <v>175</v>
      </c>
    </row>
    <row r="490" spans="2:15" ht="16.5" thickBot="1" x14ac:dyDescent="0.3">
      <c r="B490" s="7" t="s">
        <v>30</v>
      </c>
      <c r="C490" s="16">
        <v>0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2E-3</v>
      </c>
      <c r="J490" s="16">
        <v>4.0000000000000001E-3</v>
      </c>
      <c r="K490" s="1" t="s">
        <v>31</v>
      </c>
    </row>
    <row r="491" spans="2:15" ht="16.5" thickBot="1" x14ac:dyDescent="0.3">
      <c r="B491" s="33" t="s">
        <v>115</v>
      </c>
      <c r="C491" s="34">
        <v>1.0349999999999999</v>
      </c>
      <c r="D491" s="34">
        <v>5.7969999999999997</v>
      </c>
      <c r="E491" s="34">
        <v>0.35799999999999998</v>
      </c>
      <c r="F491" s="34">
        <v>3.19</v>
      </c>
      <c r="G491" s="30">
        <f>SUM(G469:G490)</f>
        <v>0.46183783783783783</v>
      </c>
      <c r="H491" s="30">
        <f>SUM(H469:H490)</f>
        <v>3.1679999999999997</v>
      </c>
      <c r="I491" s="30">
        <f>SUM(I470:I490)</f>
        <v>0.73499999999999999</v>
      </c>
      <c r="J491" s="30">
        <v>4.2699999999999996</v>
      </c>
      <c r="K491" s="35" t="s">
        <v>161</v>
      </c>
    </row>
    <row r="492" spans="2:15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2:15" x14ac:dyDescent="0.25">
      <c r="B493" s="68" t="s">
        <v>146</v>
      </c>
      <c r="C493" s="68"/>
      <c r="D493" s="68"/>
      <c r="G493" s="2" t="s">
        <v>176</v>
      </c>
      <c r="H493" s="2"/>
      <c r="I493" s="2"/>
      <c r="J493" s="2"/>
      <c r="K493" s="13" t="s">
        <v>147</v>
      </c>
      <c r="L493" s="2"/>
    </row>
    <row r="494" spans="2:15" ht="28.5" customHeight="1" x14ac:dyDescent="0.25">
      <c r="B494" s="88" t="s">
        <v>78</v>
      </c>
      <c r="C494" s="88"/>
      <c r="D494" s="88"/>
      <c r="E494" s="75" t="s">
        <v>79</v>
      </c>
      <c r="F494" s="75"/>
      <c r="G494" s="75"/>
      <c r="H494" s="75"/>
      <c r="I494" s="75"/>
      <c r="J494" s="75"/>
      <c r="K494" s="75"/>
      <c r="L494" s="3"/>
    </row>
    <row r="495" spans="2:15" ht="16.5" customHeight="1" thickBot="1" x14ac:dyDescent="0.3">
      <c r="B495" s="70" t="s">
        <v>225</v>
      </c>
      <c r="C495" s="70"/>
      <c r="D495" s="70"/>
      <c r="E495" s="86" t="s">
        <v>51</v>
      </c>
      <c r="F495" s="86"/>
      <c r="G495" s="86"/>
      <c r="H495" s="86"/>
      <c r="I495" s="86"/>
      <c r="J495" s="86"/>
      <c r="K495" s="86"/>
      <c r="L495" s="2"/>
    </row>
    <row r="496" spans="2:15" ht="16.5" thickBot="1" x14ac:dyDescent="0.3">
      <c r="B496" s="78" t="s">
        <v>0</v>
      </c>
      <c r="C496" s="63">
        <v>2018</v>
      </c>
      <c r="D496" s="87"/>
      <c r="E496" s="63">
        <v>2019</v>
      </c>
      <c r="F496" s="64"/>
      <c r="G496" s="63">
        <v>2020</v>
      </c>
      <c r="H496" s="64"/>
      <c r="I496" s="63">
        <v>2021</v>
      </c>
      <c r="J496" s="64"/>
      <c r="K496" s="81" t="s">
        <v>1</v>
      </c>
      <c r="M496" s="2"/>
      <c r="N496" s="2"/>
      <c r="O496" s="2"/>
    </row>
    <row r="497" spans="2:11" x14ac:dyDescent="0.25">
      <c r="B497" s="79"/>
      <c r="C497" s="15" t="s">
        <v>32</v>
      </c>
      <c r="D497" s="26" t="s">
        <v>3</v>
      </c>
      <c r="E497" s="15" t="s">
        <v>32</v>
      </c>
      <c r="F497" s="8" t="s">
        <v>3</v>
      </c>
      <c r="G497" s="15" t="s">
        <v>32</v>
      </c>
      <c r="H497" s="8" t="s">
        <v>3</v>
      </c>
      <c r="I497" s="15" t="s">
        <v>32</v>
      </c>
      <c r="J497" s="8" t="s">
        <v>3</v>
      </c>
      <c r="K497" s="82"/>
    </row>
    <row r="498" spans="2:11" ht="16.5" thickBot="1" x14ac:dyDescent="0.3">
      <c r="B498" s="80"/>
      <c r="C498" s="9" t="s">
        <v>4</v>
      </c>
      <c r="D498" s="27" t="s">
        <v>5</v>
      </c>
      <c r="E498" s="9" t="s">
        <v>4</v>
      </c>
      <c r="F498" s="9" t="s">
        <v>5</v>
      </c>
      <c r="G498" s="9" t="s">
        <v>4</v>
      </c>
      <c r="H498" s="9" t="s">
        <v>5</v>
      </c>
      <c r="I498" s="9" t="s">
        <v>4</v>
      </c>
      <c r="J498" s="9" t="s">
        <v>5</v>
      </c>
      <c r="K498" s="83"/>
    </row>
    <row r="499" spans="2:11" ht="16.5" thickBot="1" x14ac:dyDescent="0.3">
      <c r="B499" s="7" t="s">
        <v>6</v>
      </c>
      <c r="C499" s="16">
        <v>0.622</v>
      </c>
      <c r="D499" s="16">
        <v>2.81</v>
      </c>
      <c r="E499" s="16">
        <v>0.38600000000000001</v>
      </c>
      <c r="F499" s="16">
        <v>1.675</v>
      </c>
      <c r="G499" s="16">
        <v>0.51900000000000002</v>
      </c>
      <c r="H499" s="16">
        <v>2.419</v>
      </c>
      <c r="I499" s="16">
        <v>4.1000000000000002E-2</v>
      </c>
      <c r="J499" s="16">
        <v>1.321</v>
      </c>
      <c r="K499" s="7" t="s">
        <v>159</v>
      </c>
    </row>
    <row r="500" spans="2:11" ht="16.5" thickBot="1" x14ac:dyDescent="0.3">
      <c r="B500" s="7" t="s">
        <v>7</v>
      </c>
      <c r="C500" s="16">
        <v>1.972</v>
      </c>
      <c r="D500" s="16">
        <v>19.943000000000001</v>
      </c>
      <c r="E500" s="16">
        <v>1.2949999999999999</v>
      </c>
      <c r="F500" s="16">
        <v>17.870999999999999</v>
      </c>
      <c r="G500" s="16">
        <v>1.61</v>
      </c>
      <c r="H500" s="16">
        <v>19.96</v>
      </c>
      <c r="I500" s="16">
        <v>1.0920000000000001</v>
      </c>
      <c r="J500" s="16">
        <v>16.399999999999999</v>
      </c>
      <c r="K500" s="7" t="s">
        <v>162</v>
      </c>
    </row>
    <row r="501" spans="2:11" ht="16.5" thickBot="1" x14ac:dyDescent="0.3">
      <c r="B501" s="7" t="s">
        <v>8</v>
      </c>
      <c r="C501" s="16">
        <v>5.7000000000000002E-2</v>
      </c>
      <c r="D501" s="16">
        <v>0.503</v>
      </c>
      <c r="E501" s="16">
        <v>4.3999999999999997E-2</v>
      </c>
      <c r="F501" s="16">
        <v>0.48799999999999999</v>
      </c>
      <c r="G501" s="16">
        <v>3.5999999999999997E-2</v>
      </c>
      <c r="H501" s="16">
        <v>0.29299999999999998</v>
      </c>
      <c r="I501" s="16">
        <v>3.2000000000000001E-2</v>
      </c>
      <c r="J501" s="16">
        <v>0.315</v>
      </c>
      <c r="K501" s="7" t="s">
        <v>165</v>
      </c>
    </row>
    <row r="502" spans="2:11" ht="16.5" thickBot="1" x14ac:dyDescent="0.3">
      <c r="B502" s="7" t="s">
        <v>9</v>
      </c>
      <c r="C502" s="16">
        <v>0.13800000000000001</v>
      </c>
      <c r="D502" s="16">
        <v>2.222</v>
      </c>
      <c r="E502" s="16">
        <v>0.17100000000000001</v>
      </c>
      <c r="F502" s="16">
        <v>1.8740000000000001</v>
      </c>
      <c r="G502" s="16">
        <v>9.1999999999999998E-2</v>
      </c>
      <c r="H502" s="16">
        <v>1.9730000000000001</v>
      </c>
      <c r="I502" s="16">
        <v>0.27200000000000002</v>
      </c>
      <c r="J502" s="16">
        <v>3.5430000000000001</v>
      </c>
      <c r="K502" s="7" t="s">
        <v>163</v>
      </c>
    </row>
    <row r="503" spans="2:11" ht="16.5" thickBot="1" x14ac:dyDescent="0.3">
      <c r="B503" s="7" t="s">
        <v>10</v>
      </c>
      <c r="C503" s="16">
        <v>0</v>
      </c>
      <c r="D503" s="16">
        <v>0.249</v>
      </c>
      <c r="E503" s="16">
        <v>3.2000000000000001E-2</v>
      </c>
      <c r="F503" s="16">
        <v>0.16700000000000001</v>
      </c>
      <c r="G503" s="16">
        <v>7.4999999999999997E-2</v>
      </c>
      <c r="H503" s="16">
        <v>1.1040000000000001</v>
      </c>
      <c r="I503" s="16">
        <v>8.0000000000000002E-3</v>
      </c>
      <c r="J503" s="16">
        <v>1.2E-2</v>
      </c>
      <c r="K503" s="7" t="s">
        <v>164</v>
      </c>
    </row>
    <row r="504" spans="2:11" ht="16.5" thickBot="1" x14ac:dyDescent="0.3">
      <c r="B504" s="7" t="s">
        <v>11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7" t="s">
        <v>166</v>
      </c>
    </row>
    <row r="505" spans="2:11" ht="16.5" thickBot="1" x14ac:dyDescent="0.3">
      <c r="B505" s="7" t="s">
        <v>12</v>
      </c>
      <c r="C505" s="16">
        <v>3.1E-2</v>
      </c>
      <c r="D505" s="16">
        <v>1.2290000000000001</v>
      </c>
      <c r="E505" s="16">
        <v>0</v>
      </c>
      <c r="F505" s="16">
        <v>0</v>
      </c>
      <c r="G505" s="16">
        <v>0</v>
      </c>
      <c r="H505" s="16">
        <v>1E-3</v>
      </c>
      <c r="I505" s="16">
        <v>0</v>
      </c>
      <c r="J505" s="16">
        <v>8.9999999999999993E-3</v>
      </c>
      <c r="K505" s="7" t="s">
        <v>13</v>
      </c>
    </row>
    <row r="506" spans="2:11" ht="16.5" thickBot="1" x14ac:dyDescent="0.3">
      <c r="B506" s="7" t="s">
        <v>14</v>
      </c>
      <c r="C506" s="16">
        <v>0.371</v>
      </c>
      <c r="D506" s="16">
        <v>2.4929999999999999</v>
      </c>
      <c r="E506" s="16">
        <v>0</v>
      </c>
      <c r="F506" s="16">
        <v>0</v>
      </c>
      <c r="G506" s="16">
        <v>1E-3</v>
      </c>
      <c r="H506" s="16">
        <v>8.0000000000000002E-3</v>
      </c>
      <c r="I506" s="16">
        <v>4.0000000000000001E-3</v>
      </c>
      <c r="J506" s="16">
        <v>6.0999999999999999E-2</v>
      </c>
      <c r="K506" s="7" t="s">
        <v>169</v>
      </c>
    </row>
    <row r="507" spans="2:11" ht="16.5" thickBot="1" x14ac:dyDescent="0.3">
      <c r="B507" s="7" t="s">
        <v>15</v>
      </c>
      <c r="C507" s="16">
        <v>0</v>
      </c>
      <c r="D507" s="16">
        <v>1E-3</v>
      </c>
      <c r="E507" s="16">
        <v>1.7999999999999999E-2</v>
      </c>
      <c r="F507" s="16">
        <v>6.7000000000000004E-2</v>
      </c>
      <c r="G507" s="16">
        <v>0</v>
      </c>
      <c r="H507" s="16">
        <v>2E-3</v>
      </c>
      <c r="I507" s="16">
        <v>5.1999999999999998E-2</v>
      </c>
      <c r="J507" s="16">
        <v>3.5999999999999997E-2</v>
      </c>
      <c r="K507" s="7" t="s">
        <v>170</v>
      </c>
    </row>
    <row r="508" spans="2:11" ht="16.5" thickBot="1" x14ac:dyDescent="0.3">
      <c r="B508" s="7" t="s">
        <v>16</v>
      </c>
      <c r="C508" s="16">
        <v>0.220846153846154</v>
      </c>
      <c r="D508" s="16">
        <v>0.63800000000000001</v>
      </c>
      <c r="E508" s="16">
        <v>0.21288461538461501</v>
      </c>
      <c r="F508" s="16">
        <v>0.61499999999999999</v>
      </c>
      <c r="G508" s="16">
        <f>E508/F508*H508</f>
        <v>0.24403846153846109</v>
      </c>
      <c r="H508" s="16">
        <v>0.70499999999999996</v>
      </c>
      <c r="I508" s="16">
        <v>0.34442307692307633</v>
      </c>
      <c r="J508" s="16">
        <v>0.995</v>
      </c>
      <c r="K508" s="7" t="s">
        <v>160</v>
      </c>
    </row>
    <row r="509" spans="2:11" ht="16.5" thickBot="1" x14ac:dyDescent="0.3">
      <c r="B509" s="7" t="s">
        <v>17</v>
      </c>
      <c r="C509" s="16">
        <v>0</v>
      </c>
      <c r="D509" s="16">
        <v>5.0000000000000001E-3</v>
      </c>
      <c r="E509" s="16">
        <v>0</v>
      </c>
      <c r="F509" s="16">
        <v>0</v>
      </c>
      <c r="G509" s="16">
        <v>0</v>
      </c>
      <c r="H509" s="16">
        <v>0</v>
      </c>
      <c r="I509" s="16">
        <v>0</v>
      </c>
      <c r="J509" s="16">
        <v>0</v>
      </c>
      <c r="K509" s="7" t="s">
        <v>18</v>
      </c>
    </row>
    <row r="510" spans="2:11" ht="16.5" thickBot="1" x14ac:dyDescent="0.3">
      <c r="B510" s="7" t="s">
        <v>19</v>
      </c>
      <c r="C510" s="16">
        <v>0</v>
      </c>
      <c r="D510" s="16">
        <v>0</v>
      </c>
      <c r="E510" s="16">
        <v>5.0000000000000001E-3</v>
      </c>
      <c r="F510" s="16">
        <v>5.1999999999999998E-2</v>
      </c>
      <c r="G510" s="16">
        <v>0.155</v>
      </c>
      <c r="H510" s="16">
        <v>1.758</v>
      </c>
      <c r="I510" s="16">
        <v>7.1416382252559732E-3</v>
      </c>
      <c r="J510" s="16">
        <v>8.1000000000000003E-2</v>
      </c>
      <c r="K510" s="7" t="s">
        <v>20</v>
      </c>
    </row>
    <row r="511" spans="2:11" ht="16.5" thickBot="1" x14ac:dyDescent="0.3">
      <c r="B511" s="7" t="s">
        <v>21</v>
      </c>
      <c r="C511" s="16">
        <v>4.8000000000000001E-2</v>
      </c>
      <c r="D511" s="16">
        <v>0.52800000000000002</v>
      </c>
      <c r="E511" s="16">
        <v>0</v>
      </c>
      <c r="F511" s="16">
        <v>5.0000000000000001E-3</v>
      </c>
      <c r="G511" s="16">
        <f>E511/F511*H511</f>
        <v>0</v>
      </c>
      <c r="H511" s="16">
        <v>0.115</v>
      </c>
      <c r="I511" s="16">
        <v>0.26200000000000001</v>
      </c>
      <c r="J511" s="16">
        <v>0.89500000000000002</v>
      </c>
      <c r="K511" s="7" t="s">
        <v>167</v>
      </c>
    </row>
    <row r="512" spans="2:11" ht="16.5" thickBot="1" x14ac:dyDescent="0.3">
      <c r="B512" s="7" t="s">
        <v>22</v>
      </c>
      <c r="C512" s="16">
        <v>1.7500000000000002E-2</v>
      </c>
      <c r="D512" s="16">
        <v>3.5000000000000003E-2</v>
      </c>
      <c r="E512" s="16">
        <v>2.4E-2</v>
      </c>
      <c r="F512" s="16">
        <v>4.8000000000000001E-2</v>
      </c>
      <c r="G512" s="16">
        <v>0</v>
      </c>
      <c r="H512" s="16">
        <v>1.9E-2</v>
      </c>
      <c r="I512" s="16">
        <v>1.0999999999999999E-2</v>
      </c>
      <c r="J512" s="16">
        <v>0.307</v>
      </c>
      <c r="K512" s="7" t="s">
        <v>177</v>
      </c>
    </row>
    <row r="513" spans="2:15" ht="16.5" thickBot="1" x14ac:dyDescent="0.3">
      <c r="B513" s="7" t="s">
        <v>23</v>
      </c>
      <c r="C513" s="16">
        <v>0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7" t="s">
        <v>168</v>
      </c>
    </row>
    <row r="514" spans="2:15" ht="16.5" thickBot="1" x14ac:dyDescent="0.3">
      <c r="B514" s="7" t="s">
        <v>24</v>
      </c>
      <c r="C514" s="16">
        <v>5.1999999999999998E-2</v>
      </c>
      <c r="D514" s="16">
        <v>0.64900000000000002</v>
      </c>
      <c r="E514" s="16">
        <v>6.0999999999999999E-2</v>
      </c>
      <c r="F514" s="16">
        <v>0.30499999999999999</v>
      </c>
      <c r="G514" s="16">
        <v>1.4999999999999999E-2</v>
      </c>
      <c r="H514" s="16">
        <v>6.7000000000000004E-2</v>
      </c>
      <c r="I514" s="16">
        <v>2.7E-2</v>
      </c>
      <c r="J514" s="16">
        <v>0.29699999999999999</v>
      </c>
      <c r="K514" s="7" t="s">
        <v>171</v>
      </c>
    </row>
    <row r="515" spans="2:15" ht="16.5" thickBot="1" x14ac:dyDescent="0.3">
      <c r="B515" s="7" t="s">
        <v>25</v>
      </c>
      <c r="C515" s="16">
        <v>2.3180000000000001</v>
      </c>
      <c r="D515" s="16">
        <v>15.862</v>
      </c>
      <c r="E515" s="16">
        <v>2.8109999999999999</v>
      </c>
      <c r="F515" s="16">
        <v>17.306999999999999</v>
      </c>
      <c r="G515" s="16">
        <v>1.9990000000000001</v>
      </c>
      <c r="H515" s="16">
        <v>15.661</v>
      </c>
      <c r="I515" s="16">
        <v>2.4510000000000001</v>
      </c>
      <c r="J515" s="16">
        <v>18.271999999999998</v>
      </c>
      <c r="K515" s="7" t="s">
        <v>172</v>
      </c>
    </row>
    <row r="516" spans="2:15" ht="16.5" thickBot="1" x14ac:dyDescent="0.3">
      <c r="B516" s="7" t="s">
        <v>26</v>
      </c>
      <c r="C516" s="16">
        <v>0</v>
      </c>
      <c r="D516" s="16">
        <v>0</v>
      </c>
      <c r="E516" s="16">
        <v>4.0000000000000001E-3</v>
      </c>
      <c r="F516" s="16">
        <v>4.8000000000000001E-2</v>
      </c>
      <c r="G516" s="16">
        <v>2E-3</v>
      </c>
      <c r="H516" s="16">
        <v>6.0000000000000001E-3</v>
      </c>
      <c r="I516" s="16">
        <v>0</v>
      </c>
      <c r="J516" s="16">
        <v>1E-3</v>
      </c>
      <c r="K516" s="1" t="s">
        <v>178</v>
      </c>
    </row>
    <row r="517" spans="2:15" ht="16.5" thickBot="1" x14ac:dyDescent="0.3">
      <c r="B517" s="7" t="s">
        <v>27</v>
      </c>
      <c r="C517" s="16">
        <v>0</v>
      </c>
      <c r="D517" s="16">
        <v>4.1239999999999997</v>
      </c>
      <c r="E517" s="16">
        <v>0.156</v>
      </c>
      <c r="F517" s="16">
        <v>3.8220000000000001</v>
      </c>
      <c r="G517" s="16">
        <v>0.109</v>
      </c>
      <c r="H517" s="16">
        <v>5.7539999999999996</v>
      </c>
      <c r="I517" s="16">
        <v>5.8999999999999997E-2</v>
      </c>
      <c r="J517" s="16">
        <v>2.9929999999999999</v>
      </c>
      <c r="K517" s="1" t="s">
        <v>173</v>
      </c>
    </row>
    <row r="518" spans="2:15" ht="17.25" customHeight="1" thickBot="1" x14ac:dyDescent="0.3">
      <c r="B518" s="7" t="s">
        <v>28</v>
      </c>
      <c r="C518" s="16">
        <v>9.8000000000000004E-2</v>
      </c>
      <c r="D518" s="16">
        <v>0.79800000000000004</v>
      </c>
      <c r="E518" s="16">
        <v>0.24299999999999999</v>
      </c>
      <c r="F518" s="16">
        <v>1.6240000000000001</v>
      </c>
      <c r="G518" s="16">
        <v>0.19600000000000001</v>
      </c>
      <c r="H518" s="16">
        <v>2.129</v>
      </c>
      <c r="I518" s="16">
        <v>0.41599999999999998</v>
      </c>
      <c r="J518" s="16">
        <v>2.8220000000000001</v>
      </c>
      <c r="K518" s="1" t="s">
        <v>174</v>
      </c>
    </row>
    <row r="519" spans="2:15" ht="17.25" customHeight="1" thickBot="1" x14ac:dyDescent="0.3">
      <c r="B519" s="7" t="s">
        <v>29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16">
        <v>6.0000000000000001E-3</v>
      </c>
      <c r="J519" s="16">
        <v>0.153</v>
      </c>
      <c r="K519" s="1" t="s">
        <v>175</v>
      </c>
    </row>
    <row r="520" spans="2:15" ht="16.5" thickBot="1" x14ac:dyDescent="0.3">
      <c r="B520" s="7" t="s">
        <v>30</v>
      </c>
      <c r="C520" s="16">
        <v>0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" t="s">
        <v>31</v>
      </c>
    </row>
    <row r="521" spans="2:15" ht="16.5" thickBot="1" x14ac:dyDescent="0.3">
      <c r="B521" s="33" t="s">
        <v>115</v>
      </c>
      <c r="C521" s="30">
        <v>5.9453461538461498</v>
      </c>
      <c r="D521" s="30">
        <v>52.088999999999999</v>
      </c>
      <c r="E521" s="30">
        <v>5.4628846153846196</v>
      </c>
      <c r="F521" s="30">
        <v>45.968000000000004</v>
      </c>
      <c r="G521" s="30">
        <f>SUM(G499:G520)</f>
        <v>5.0530384615384607</v>
      </c>
      <c r="H521" s="30">
        <f>SUM(H499:H520)</f>
        <v>51.97399999999999</v>
      </c>
      <c r="I521" s="30">
        <f>SUM(I499:I520)</f>
        <v>5.0845647151483329</v>
      </c>
      <c r="J521" s="30">
        <v>48.514000000000003</v>
      </c>
      <c r="K521" s="35" t="s">
        <v>161</v>
      </c>
    </row>
    <row r="522" spans="2:15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2:15" x14ac:dyDescent="0.25">
      <c r="B523" s="4"/>
    </row>
    <row r="524" spans="2:15" x14ac:dyDescent="0.25">
      <c r="B524" s="4"/>
    </row>
    <row r="525" spans="2:15" x14ac:dyDescent="0.25">
      <c r="B525" s="68" t="s">
        <v>148</v>
      </c>
      <c r="C525" s="68"/>
      <c r="D525" s="68"/>
      <c r="G525" s="2"/>
      <c r="H525" s="2"/>
      <c r="I525" s="2"/>
      <c r="J525" s="2"/>
      <c r="K525" s="13" t="s">
        <v>149</v>
      </c>
      <c r="L525" s="2"/>
    </row>
    <row r="526" spans="2:15" ht="21.75" customHeight="1" x14ac:dyDescent="0.25">
      <c r="B526" s="88" t="s">
        <v>80</v>
      </c>
      <c r="C526" s="88"/>
      <c r="D526" s="88"/>
      <c r="E526" s="71" t="s">
        <v>81</v>
      </c>
      <c r="F526" s="71"/>
      <c r="G526" s="71"/>
      <c r="H526" s="71"/>
      <c r="I526" s="71"/>
      <c r="J526" s="71"/>
      <c r="K526" s="71"/>
      <c r="L526" s="3"/>
    </row>
    <row r="527" spans="2:15" ht="25.5" customHeight="1" thickBot="1" x14ac:dyDescent="0.3">
      <c r="B527" s="70" t="s">
        <v>225</v>
      </c>
      <c r="C527" s="70"/>
      <c r="D527" s="70"/>
      <c r="E527" s="86" t="s">
        <v>51</v>
      </c>
      <c r="F527" s="86"/>
      <c r="G527" s="86"/>
      <c r="H527" s="86"/>
      <c r="I527" s="86"/>
      <c r="J527" s="86"/>
      <c r="K527" s="86"/>
      <c r="L527" s="2"/>
    </row>
    <row r="528" spans="2:15" ht="16.5" thickBot="1" x14ac:dyDescent="0.3">
      <c r="B528" s="89" t="s">
        <v>0</v>
      </c>
      <c r="C528" s="63">
        <v>2018</v>
      </c>
      <c r="D528" s="87"/>
      <c r="E528" s="63">
        <v>2019</v>
      </c>
      <c r="F528" s="87"/>
      <c r="G528" s="63">
        <v>2020</v>
      </c>
      <c r="H528" s="87"/>
      <c r="I528" s="63">
        <v>2021</v>
      </c>
      <c r="J528" s="92"/>
      <c r="K528" s="81" t="s">
        <v>1</v>
      </c>
      <c r="M528" s="2"/>
      <c r="N528" s="2"/>
      <c r="O528" s="2"/>
    </row>
    <row r="529" spans="2:11" x14ac:dyDescent="0.25">
      <c r="B529" s="90"/>
      <c r="C529" s="15" t="s">
        <v>32</v>
      </c>
      <c r="D529" s="47" t="s">
        <v>3</v>
      </c>
      <c r="E529" s="15" t="s">
        <v>32</v>
      </c>
      <c r="F529" s="8" t="s">
        <v>3</v>
      </c>
      <c r="G529" s="15" t="s">
        <v>32</v>
      </c>
      <c r="H529" s="8" t="s">
        <v>3</v>
      </c>
      <c r="I529" s="15" t="s">
        <v>32</v>
      </c>
      <c r="J529" s="8" t="s">
        <v>3</v>
      </c>
      <c r="K529" s="82"/>
    </row>
    <row r="530" spans="2:11" ht="16.5" thickBot="1" x14ac:dyDescent="0.3">
      <c r="B530" s="91"/>
      <c r="C530" s="9" t="s">
        <v>4</v>
      </c>
      <c r="D530" s="50" t="s">
        <v>5</v>
      </c>
      <c r="E530" s="9" t="s">
        <v>4</v>
      </c>
      <c r="F530" s="9" t="s">
        <v>5</v>
      </c>
      <c r="G530" s="9" t="s">
        <v>4</v>
      </c>
      <c r="H530" s="9" t="s">
        <v>5</v>
      </c>
      <c r="I530" s="9" t="s">
        <v>4</v>
      </c>
      <c r="J530" s="9" t="s">
        <v>5</v>
      </c>
      <c r="K530" s="83"/>
    </row>
    <row r="531" spans="2:11" ht="16.5" thickBot="1" x14ac:dyDescent="0.3">
      <c r="B531" s="49" t="s">
        <v>6</v>
      </c>
      <c r="C531" s="16">
        <v>1.0999999999999999E-2</v>
      </c>
      <c r="D531" s="16">
        <v>3.9E-2</v>
      </c>
      <c r="E531" s="16">
        <v>1E-3</v>
      </c>
      <c r="F531" s="16">
        <v>4.0000000000000001E-3</v>
      </c>
      <c r="G531" s="16">
        <v>0</v>
      </c>
      <c r="H531" s="16">
        <v>0</v>
      </c>
      <c r="I531" s="16">
        <v>0</v>
      </c>
      <c r="J531" s="16">
        <v>0</v>
      </c>
      <c r="K531" s="49" t="s">
        <v>159</v>
      </c>
    </row>
    <row r="532" spans="2:11" ht="16.5" thickBot="1" x14ac:dyDescent="0.3">
      <c r="B532" s="49" t="s">
        <v>7</v>
      </c>
      <c r="C532" s="16">
        <v>0.746</v>
      </c>
      <c r="D532" s="16">
        <v>2.75</v>
      </c>
      <c r="E532" s="16">
        <v>2.9000000000000001E-2</v>
      </c>
      <c r="F532" s="16">
        <v>0.26600000000000001</v>
      </c>
      <c r="G532" s="16">
        <v>0.13700000000000001</v>
      </c>
      <c r="H532" s="16">
        <v>0.70899999999999996</v>
      </c>
      <c r="I532" s="16">
        <v>7.9000000000000001E-2</v>
      </c>
      <c r="J532" s="16">
        <v>0.31</v>
      </c>
      <c r="K532" s="49" t="s">
        <v>162</v>
      </c>
    </row>
    <row r="533" spans="2:11" ht="16.5" thickBot="1" x14ac:dyDescent="0.3">
      <c r="B533" s="49" t="s">
        <v>8</v>
      </c>
      <c r="C533" s="16">
        <v>4.0000000000000001E-3</v>
      </c>
      <c r="D533" s="16">
        <v>6.0000000000000001E-3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16">
        <v>0</v>
      </c>
      <c r="K533" s="49" t="s">
        <v>165</v>
      </c>
    </row>
    <row r="534" spans="2:11" ht="16.5" thickBot="1" x14ac:dyDescent="0.3">
      <c r="B534" s="49" t="s">
        <v>9</v>
      </c>
      <c r="C534" s="16">
        <v>0.50700000000000001</v>
      </c>
      <c r="D534" s="16">
        <v>2.8109999999999999</v>
      </c>
      <c r="E534" s="16">
        <v>0.14899999999999999</v>
      </c>
      <c r="F534" s="16">
        <v>0.44500000000000001</v>
      </c>
      <c r="G534" s="16">
        <v>9.7000000000000003E-2</v>
      </c>
      <c r="H534" s="16">
        <v>0.44500000000000001</v>
      </c>
      <c r="I534" s="16">
        <v>3.7999999999999999E-2</v>
      </c>
      <c r="J534" s="16">
        <v>0.14899999999999999</v>
      </c>
      <c r="K534" s="49" t="s">
        <v>163</v>
      </c>
    </row>
    <row r="535" spans="2:11" ht="16.5" thickBot="1" x14ac:dyDescent="0.3">
      <c r="B535" s="49" t="s">
        <v>10</v>
      </c>
      <c r="C535" s="16">
        <v>2.3E-2</v>
      </c>
      <c r="D535" s="16">
        <v>2.5999999999999999E-2</v>
      </c>
      <c r="E535" s="16">
        <v>5.0000000000000001E-3</v>
      </c>
      <c r="F535" s="16">
        <v>1.0999999999999999E-2</v>
      </c>
      <c r="G535" s="16">
        <v>0</v>
      </c>
      <c r="H535" s="16">
        <v>7.0000000000000001E-3</v>
      </c>
      <c r="I535" s="16">
        <v>3.0000000000000001E-3</v>
      </c>
      <c r="J535" s="16">
        <v>2.8000000000000001E-2</v>
      </c>
      <c r="K535" s="49" t="s">
        <v>164</v>
      </c>
    </row>
    <row r="536" spans="2:11" ht="16.5" thickBot="1" x14ac:dyDescent="0.3">
      <c r="B536" s="49" t="s">
        <v>11</v>
      </c>
      <c r="C536" s="16">
        <v>0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16">
        <v>0</v>
      </c>
      <c r="J536" s="16">
        <v>0</v>
      </c>
      <c r="K536" s="49" t="s">
        <v>166</v>
      </c>
    </row>
    <row r="537" spans="2:11" ht="16.5" thickBot="1" x14ac:dyDescent="0.3">
      <c r="B537" s="49" t="s">
        <v>12</v>
      </c>
      <c r="C537" s="16">
        <v>0</v>
      </c>
      <c r="D537" s="16">
        <v>4.0000000000000001E-3</v>
      </c>
      <c r="E537" s="16">
        <v>0</v>
      </c>
      <c r="F537" s="16">
        <v>0</v>
      </c>
      <c r="G537" s="16">
        <v>0</v>
      </c>
      <c r="H537" s="16">
        <v>2E-3</v>
      </c>
      <c r="I537" s="16">
        <v>0</v>
      </c>
      <c r="J537" s="16">
        <v>0</v>
      </c>
      <c r="K537" s="49" t="s">
        <v>13</v>
      </c>
    </row>
    <row r="538" spans="2:11" ht="16.5" thickBot="1" x14ac:dyDescent="0.3">
      <c r="B538" s="49" t="s">
        <v>14</v>
      </c>
      <c r="C538" s="16">
        <v>4.3999999999999997E-2</v>
      </c>
      <c r="D538" s="16">
        <v>0.29799999999999999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49" t="s">
        <v>169</v>
      </c>
    </row>
    <row r="539" spans="2:11" ht="16.5" thickBot="1" x14ac:dyDescent="0.3">
      <c r="B539" s="49" t="s">
        <v>15</v>
      </c>
      <c r="C539" s="16">
        <v>0</v>
      </c>
      <c r="D539" s="16">
        <v>0</v>
      </c>
      <c r="E539" s="16">
        <v>0</v>
      </c>
      <c r="F539" s="16">
        <v>2E-3</v>
      </c>
      <c r="G539" s="16">
        <v>0</v>
      </c>
      <c r="H539" s="16">
        <v>0</v>
      </c>
      <c r="I539" s="16">
        <v>0</v>
      </c>
      <c r="J539" s="16">
        <v>0</v>
      </c>
      <c r="K539" s="49" t="s">
        <v>170</v>
      </c>
    </row>
    <row r="540" spans="2:11" ht="16.5" thickBot="1" x14ac:dyDescent="0.3">
      <c r="B540" s="49" t="s">
        <v>16</v>
      </c>
      <c r="C540" s="16">
        <v>3.2000000000000001E-2</v>
      </c>
      <c r="D540" s="16">
        <v>6.3E-2</v>
      </c>
      <c r="E540" s="16">
        <v>0</v>
      </c>
      <c r="F540" s="16">
        <v>0</v>
      </c>
      <c r="G540" s="16">
        <v>0</v>
      </c>
      <c r="H540" s="16">
        <v>0</v>
      </c>
      <c r="I540" s="16">
        <v>5.0000000000000001E-3</v>
      </c>
      <c r="J540" s="16">
        <v>1.7999999999999999E-2</v>
      </c>
      <c r="K540" s="49" t="s">
        <v>160</v>
      </c>
    </row>
    <row r="541" spans="2:11" ht="16.5" thickBot="1" x14ac:dyDescent="0.3">
      <c r="B541" s="49" t="s">
        <v>17</v>
      </c>
      <c r="C541" s="16">
        <v>0</v>
      </c>
      <c r="D541" s="16">
        <v>0</v>
      </c>
      <c r="E541" s="16">
        <v>0</v>
      </c>
      <c r="F541" s="16">
        <v>8.9999999999999993E-3</v>
      </c>
      <c r="G541" s="16">
        <v>0</v>
      </c>
      <c r="H541" s="16">
        <v>0</v>
      </c>
      <c r="I541" s="16">
        <v>0</v>
      </c>
      <c r="J541" s="16">
        <v>0</v>
      </c>
      <c r="K541" s="49" t="s">
        <v>18</v>
      </c>
    </row>
    <row r="542" spans="2:11" ht="16.5" thickBot="1" x14ac:dyDescent="0.3">
      <c r="B542" s="49" t="s">
        <v>19</v>
      </c>
      <c r="C542" s="16">
        <v>4.0000000000000001E-3</v>
      </c>
      <c r="D542" s="16">
        <v>0.01</v>
      </c>
      <c r="E542" s="16">
        <v>0</v>
      </c>
      <c r="F542" s="16">
        <v>2E-3</v>
      </c>
      <c r="G542" s="16">
        <v>0</v>
      </c>
      <c r="H542" s="16">
        <v>0</v>
      </c>
      <c r="I542" s="16">
        <v>0</v>
      </c>
      <c r="J542" s="16">
        <v>0</v>
      </c>
      <c r="K542" s="49" t="s">
        <v>20</v>
      </c>
    </row>
    <row r="543" spans="2:11" ht="16.5" thickBot="1" x14ac:dyDescent="0.3">
      <c r="B543" s="7" t="s">
        <v>21</v>
      </c>
      <c r="C543" s="16">
        <v>7.0000000000000001E-3</v>
      </c>
      <c r="D543" s="16">
        <v>2.7E-2</v>
      </c>
      <c r="E543" s="16">
        <v>1E-3</v>
      </c>
      <c r="F543" s="16">
        <v>2.3E-2</v>
      </c>
      <c r="G543" s="16">
        <v>0</v>
      </c>
      <c r="H543" s="16">
        <v>8.5000000000000006E-2</v>
      </c>
      <c r="I543" s="16">
        <v>8.1000000000000003E-2</v>
      </c>
      <c r="J543" s="16">
        <v>5.0999999999999997E-2</v>
      </c>
      <c r="K543" s="7" t="s">
        <v>167</v>
      </c>
    </row>
    <row r="544" spans="2:11" ht="16.5" thickBot="1" x14ac:dyDescent="0.3">
      <c r="B544" s="7" t="s">
        <v>22</v>
      </c>
      <c r="C544" s="16">
        <v>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>
        <v>0</v>
      </c>
      <c r="J544" s="16">
        <v>0</v>
      </c>
      <c r="K544" s="7" t="s">
        <v>177</v>
      </c>
    </row>
    <row r="545" spans="2:15" ht="16.5" thickBot="1" x14ac:dyDescent="0.3">
      <c r="B545" s="7" t="s">
        <v>23</v>
      </c>
      <c r="C545" s="16">
        <v>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0</v>
      </c>
      <c r="J545" s="16">
        <v>0</v>
      </c>
      <c r="K545" s="7" t="s">
        <v>168</v>
      </c>
    </row>
    <row r="546" spans="2:15" ht="16.5" thickBot="1" x14ac:dyDescent="0.3">
      <c r="B546" s="7" t="s">
        <v>24</v>
      </c>
      <c r="C546" s="16">
        <v>1E-3</v>
      </c>
      <c r="D546" s="16">
        <v>8.9999999999999993E-3</v>
      </c>
      <c r="E546" s="16">
        <v>0</v>
      </c>
      <c r="F546" s="16">
        <v>3.0000000000000001E-3</v>
      </c>
      <c r="G546" s="16">
        <v>0</v>
      </c>
      <c r="H546" s="16">
        <v>0</v>
      </c>
      <c r="I546" s="16">
        <v>0</v>
      </c>
      <c r="J546" s="16">
        <v>2E-3</v>
      </c>
      <c r="K546" s="7" t="s">
        <v>171</v>
      </c>
    </row>
    <row r="547" spans="2:15" ht="16.5" thickBot="1" x14ac:dyDescent="0.3">
      <c r="B547" s="7" t="s">
        <v>25</v>
      </c>
      <c r="C547" s="16">
        <v>2.3E-2</v>
      </c>
      <c r="D547" s="16">
        <v>8.5999999999999993E-2</v>
      </c>
      <c r="E547" s="16">
        <v>0</v>
      </c>
      <c r="F547" s="16">
        <v>1E-3</v>
      </c>
      <c r="G547" s="16">
        <v>1E-3</v>
      </c>
      <c r="H547" s="16">
        <v>4.5999999999999999E-2</v>
      </c>
      <c r="I547" s="16">
        <v>8.0000000000000002E-3</v>
      </c>
      <c r="J547" s="16">
        <v>3.4000000000000002E-2</v>
      </c>
      <c r="K547" s="7" t="s">
        <v>172</v>
      </c>
    </row>
    <row r="548" spans="2:15" ht="16.5" thickBot="1" x14ac:dyDescent="0.3">
      <c r="B548" s="7" t="s">
        <v>26</v>
      </c>
      <c r="C548" s="16">
        <v>0</v>
      </c>
      <c r="D548" s="16">
        <v>0</v>
      </c>
      <c r="E548" s="16">
        <v>0</v>
      </c>
      <c r="F548" s="16">
        <v>1E-3</v>
      </c>
      <c r="G548" s="16">
        <v>0</v>
      </c>
      <c r="H548" s="16">
        <v>0</v>
      </c>
      <c r="I548" s="16">
        <v>0</v>
      </c>
      <c r="J548" s="16">
        <v>0</v>
      </c>
      <c r="K548" s="1" t="s">
        <v>178</v>
      </c>
    </row>
    <row r="549" spans="2:15" ht="16.5" thickBot="1" x14ac:dyDescent="0.3">
      <c r="B549" s="7" t="s">
        <v>27</v>
      </c>
      <c r="C549" s="16">
        <v>0.26400000000000001</v>
      </c>
      <c r="D549" s="16">
        <v>0.61399999999999999</v>
      </c>
      <c r="E549" s="16">
        <v>0.02</v>
      </c>
      <c r="F549" s="16">
        <v>0.17599999999999999</v>
      </c>
      <c r="G549" s="16">
        <v>6.0000000000000001E-3</v>
      </c>
      <c r="H549" s="16">
        <v>0.10299999999999999</v>
      </c>
      <c r="I549" s="16">
        <v>8.9999999999999993E-3</v>
      </c>
      <c r="J549" s="16">
        <v>0.17599999999999999</v>
      </c>
      <c r="K549" s="1" t="s">
        <v>173</v>
      </c>
    </row>
    <row r="550" spans="2:15" ht="18" customHeight="1" thickBot="1" x14ac:dyDescent="0.3">
      <c r="B550" s="7" t="s">
        <v>28</v>
      </c>
      <c r="C550" s="16">
        <v>2.1000000000000001E-2</v>
      </c>
      <c r="D550" s="16">
        <v>9.9000000000000005E-2</v>
      </c>
      <c r="E550" s="16">
        <v>1.4999999999999999E-2</v>
      </c>
      <c r="F550" s="16">
        <v>3.2000000000000001E-2</v>
      </c>
      <c r="G550" s="16">
        <v>3.0000000000000001E-3</v>
      </c>
      <c r="H550" s="16">
        <v>2.7E-2</v>
      </c>
      <c r="I550" s="16">
        <v>3.0000000000000001E-3</v>
      </c>
      <c r="J550" s="16">
        <v>4.2000000000000003E-2</v>
      </c>
      <c r="K550" s="1" t="s">
        <v>174</v>
      </c>
    </row>
    <row r="551" spans="2:15" ht="18" customHeight="1" thickBot="1" x14ac:dyDescent="0.3">
      <c r="B551" s="7" t="s">
        <v>29</v>
      </c>
      <c r="C551" s="16">
        <v>0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16">
        <v>0</v>
      </c>
      <c r="J551" s="16">
        <v>0</v>
      </c>
      <c r="K551" s="1" t="s">
        <v>175</v>
      </c>
    </row>
    <row r="552" spans="2:15" ht="16.5" thickBot="1" x14ac:dyDescent="0.3">
      <c r="B552" s="7" t="s">
        <v>30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" t="s">
        <v>31</v>
      </c>
    </row>
    <row r="553" spans="2:15" ht="16.5" thickBot="1" x14ac:dyDescent="0.3">
      <c r="B553" s="33" t="s">
        <v>115</v>
      </c>
      <c r="C553" s="30">
        <v>1.6870000000000001</v>
      </c>
      <c r="D553" s="30">
        <v>6.8419999999999996</v>
      </c>
      <c r="E553" s="30">
        <v>0.22</v>
      </c>
      <c r="F553" s="30">
        <v>0.97499999999999998</v>
      </c>
      <c r="G553" s="30">
        <f>SUM(G531:G552)</f>
        <v>0.24400000000000002</v>
      </c>
      <c r="H553" s="30">
        <f>SUM(H531:H552)</f>
        <v>1.4239999999999997</v>
      </c>
      <c r="I553" s="30">
        <v>0.22600000000000001</v>
      </c>
      <c r="J553" s="30">
        <v>0.81</v>
      </c>
      <c r="K553" s="35" t="s">
        <v>161</v>
      </c>
    </row>
    <row r="554" spans="2:15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8"/>
    </row>
    <row r="555" spans="2:15" x14ac:dyDescent="0.25">
      <c r="B555" s="2" t="s">
        <v>150</v>
      </c>
      <c r="C555" s="2"/>
      <c r="D555" s="2"/>
      <c r="G555" s="2"/>
      <c r="H555" s="2"/>
      <c r="I555" s="2"/>
      <c r="J555" s="2"/>
      <c r="K555" s="13" t="s">
        <v>151</v>
      </c>
      <c r="L555" s="2"/>
    </row>
    <row r="556" spans="2:15" ht="15.75" customHeight="1" x14ac:dyDescent="0.25">
      <c r="B556" s="68" t="s">
        <v>114</v>
      </c>
      <c r="C556" s="68"/>
      <c r="D556" s="2"/>
      <c r="G556" s="85" t="s">
        <v>158</v>
      </c>
      <c r="H556" s="85"/>
      <c r="I556" s="85"/>
      <c r="J556" s="85"/>
      <c r="K556" s="85"/>
      <c r="L556" s="21"/>
      <c r="M556" s="21"/>
      <c r="N556" s="21"/>
      <c r="O556" s="21"/>
    </row>
    <row r="557" spans="2:15" ht="21.75" customHeight="1" thickBot="1" x14ac:dyDescent="0.3">
      <c r="B557" s="70" t="s">
        <v>225</v>
      </c>
      <c r="C557" s="70"/>
      <c r="D557" s="70"/>
      <c r="E557" s="86" t="s">
        <v>51</v>
      </c>
      <c r="F557" s="86"/>
      <c r="G557" s="86"/>
      <c r="H557" s="86"/>
      <c r="I557" s="86"/>
      <c r="J557" s="86"/>
      <c r="K557" s="86"/>
      <c r="L557" s="2"/>
    </row>
    <row r="558" spans="2:15" ht="16.5" thickBot="1" x14ac:dyDescent="0.3">
      <c r="B558" s="78" t="s">
        <v>0</v>
      </c>
      <c r="C558" s="63">
        <v>2018</v>
      </c>
      <c r="D558" s="87"/>
      <c r="E558" s="63">
        <v>2019</v>
      </c>
      <c r="F558" s="64"/>
      <c r="G558" s="63">
        <v>2020</v>
      </c>
      <c r="H558" s="64"/>
      <c r="I558" s="63">
        <v>2021</v>
      </c>
      <c r="J558" s="64"/>
      <c r="K558" s="81" t="s">
        <v>1</v>
      </c>
      <c r="M558" s="2"/>
      <c r="N558" s="2"/>
      <c r="O558" s="2"/>
    </row>
    <row r="559" spans="2:15" x14ac:dyDescent="0.25">
      <c r="B559" s="79"/>
      <c r="C559" s="15" t="s">
        <v>32</v>
      </c>
      <c r="D559" s="26" t="s">
        <v>3</v>
      </c>
      <c r="E559" s="15" t="s">
        <v>32</v>
      </c>
      <c r="F559" s="8" t="s">
        <v>3</v>
      </c>
      <c r="G559" s="15" t="s">
        <v>32</v>
      </c>
      <c r="H559" s="8" t="s">
        <v>3</v>
      </c>
      <c r="I559" s="15" t="s">
        <v>32</v>
      </c>
      <c r="J559" s="8" t="s">
        <v>3</v>
      </c>
      <c r="K559" s="82"/>
    </row>
    <row r="560" spans="2:15" ht="16.5" thickBot="1" x14ac:dyDescent="0.3">
      <c r="B560" s="80"/>
      <c r="C560" s="9" t="s">
        <v>4</v>
      </c>
      <c r="D560" s="27" t="s">
        <v>5</v>
      </c>
      <c r="E560" s="9" t="s">
        <v>4</v>
      </c>
      <c r="F560" s="9" t="s">
        <v>5</v>
      </c>
      <c r="G560" s="9" t="s">
        <v>4</v>
      </c>
      <c r="H560" s="9" t="s">
        <v>5</v>
      </c>
      <c r="I560" s="9" t="s">
        <v>4</v>
      </c>
      <c r="J560" s="9" t="s">
        <v>5</v>
      </c>
      <c r="K560" s="83"/>
    </row>
    <row r="561" spans="2:11" ht="16.5" thickBot="1" x14ac:dyDescent="0.3">
      <c r="B561" s="7" t="s">
        <v>6</v>
      </c>
      <c r="C561" s="16">
        <v>0</v>
      </c>
      <c r="D561" s="16">
        <v>0</v>
      </c>
      <c r="E561" s="16">
        <v>8.9999999999999993E-3</v>
      </c>
      <c r="F561" s="16">
        <v>6.8000000000000005E-2</v>
      </c>
      <c r="G561" s="16">
        <v>1E-3</v>
      </c>
      <c r="H561" s="16">
        <v>1.9E-2</v>
      </c>
      <c r="I561" s="16">
        <v>2E-3</v>
      </c>
      <c r="J561" s="16">
        <v>1.7999999999999999E-2</v>
      </c>
      <c r="K561" s="7" t="s">
        <v>159</v>
      </c>
    </row>
    <row r="562" spans="2:11" ht="16.5" thickBot="1" x14ac:dyDescent="0.3">
      <c r="B562" s="7" t="s">
        <v>7</v>
      </c>
      <c r="C562" s="16">
        <v>7.3999999999999996E-2</v>
      </c>
      <c r="D562" s="16">
        <v>1.28</v>
      </c>
      <c r="E562" s="16">
        <v>2.21</v>
      </c>
      <c r="F562" s="16">
        <v>8.4779999999999998</v>
      </c>
      <c r="G562" s="16">
        <v>0.88</v>
      </c>
      <c r="H562" s="16">
        <v>2.3450000000000002</v>
      </c>
      <c r="I562" s="16">
        <v>0.105</v>
      </c>
      <c r="J562" s="16">
        <v>1.32</v>
      </c>
      <c r="K562" s="7" t="s">
        <v>162</v>
      </c>
    </row>
    <row r="563" spans="2:11" ht="16.5" thickBot="1" x14ac:dyDescent="0.3">
      <c r="B563" s="7" t="s">
        <v>8</v>
      </c>
      <c r="C563" s="16">
        <v>0</v>
      </c>
      <c r="D563" s="16">
        <v>0</v>
      </c>
      <c r="E563" s="16">
        <v>4.0000000000000001E-3</v>
      </c>
      <c r="F563" s="16">
        <v>8.9999999999999993E-3</v>
      </c>
      <c r="G563" s="16">
        <v>3.0000000000000001E-3</v>
      </c>
      <c r="H563" s="16">
        <v>8.0000000000000002E-3</v>
      </c>
      <c r="I563" s="16">
        <v>1E-3</v>
      </c>
      <c r="J563" s="16">
        <v>8.0000000000000002E-3</v>
      </c>
      <c r="K563" s="7" t="s">
        <v>165</v>
      </c>
    </row>
    <row r="564" spans="2:11" ht="16.5" thickBot="1" x14ac:dyDescent="0.3">
      <c r="B564" s="7" t="s">
        <v>9</v>
      </c>
      <c r="C564" s="16">
        <v>0.20899999999999999</v>
      </c>
      <c r="D564" s="16">
        <v>0.35699999999999998</v>
      </c>
      <c r="E564" s="16">
        <v>0.109</v>
      </c>
      <c r="F564" s="16">
        <v>0.19800000000000001</v>
      </c>
      <c r="G564" s="16">
        <v>2E-3</v>
      </c>
      <c r="H564" s="16">
        <v>1.9E-2</v>
      </c>
      <c r="I564" s="16">
        <v>0.19900000000000001</v>
      </c>
      <c r="J564" s="16">
        <v>0.41399999999999998</v>
      </c>
      <c r="K564" s="7" t="s">
        <v>163</v>
      </c>
    </row>
    <row r="565" spans="2:11" ht="16.5" thickBot="1" x14ac:dyDescent="0.3">
      <c r="B565" s="7" t="s">
        <v>10</v>
      </c>
      <c r="C565" s="16">
        <v>0</v>
      </c>
      <c r="D565" s="16">
        <v>0</v>
      </c>
      <c r="E565" s="16">
        <v>1.4999999999999999E-2</v>
      </c>
      <c r="F565" s="16">
        <v>0.161</v>
      </c>
      <c r="G565" s="16">
        <v>0</v>
      </c>
      <c r="H565" s="16">
        <v>1E-3</v>
      </c>
      <c r="I565" s="16">
        <v>0</v>
      </c>
      <c r="J565" s="16">
        <v>0</v>
      </c>
      <c r="K565" s="7" t="s">
        <v>164</v>
      </c>
    </row>
    <row r="566" spans="2:11" ht="16.5" thickBot="1" x14ac:dyDescent="0.3">
      <c r="B566" s="7" t="s">
        <v>11</v>
      </c>
      <c r="C566" s="16">
        <v>0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7" t="s">
        <v>166</v>
      </c>
    </row>
    <row r="567" spans="2:11" ht="16.5" thickBot="1" x14ac:dyDescent="0.3">
      <c r="B567" s="7" t="s">
        <v>12</v>
      </c>
      <c r="C567" s="16">
        <v>0</v>
      </c>
      <c r="D567" s="16">
        <v>4.0000000000000001E-3</v>
      </c>
      <c r="E567" s="16">
        <v>0</v>
      </c>
      <c r="F567" s="16">
        <v>0</v>
      </c>
      <c r="G567" s="16">
        <v>0</v>
      </c>
      <c r="H567" s="16">
        <v>0</v>
      </c>
      <c r="I567" s="16">
        <v>0</v>
      </c>
      <c r="J567" s="16">
        <v>0</v>
      </c>
      <c r="K567" s="7" t="s">
        <v>13</v>
      </c>
    </row>
    <row r="568" spans="2:11" ht="16.5" thickBot="1" x14ac:dyDescent="0.3">
      <c r="B568" s="7" t="s">
        <v>14</v>
      </c>
      <c r="C568" s="16">
        <v>5.0000000000000001E-3</v>
      </c>
      <c r="D568" s="16">
        <v>1.4999999999999999E-2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1E-3</v>
      </c>
      <c r="K568" s="7" t="s">
        <v>169</v>
      </c>
    </row>
    <row r="569" spans="2:11" ht="16.5" thickBot="1" x14ac:dyDescent="0.3">
      <c r="B569" s="7" t="s">
        <v>15</v>
      </c>
      <c r="C569" s="16">
        <v>0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0.22900000000000001</v>
      </c>
      <c r="J569" s="16">
        <v>0.01</v>
      </c>
      <c r="K569" s="7" t="s">
        <v>170</v>
      </c>
    </row>
    <row r="570" spans="2:11" ht="16.5" thickBot="1" x14ac:dyDescent="0.3">
      <c r="B570" s="7" t="s">
        <v>16</v>
      </c>
      <c r="C570" s="16">
        <v>0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7" t="s">
        <v>160</v>
      </c>
    </row>
    <row r="571" spans="2:11" ht="16.5" thickBot="1" x14ac:dyDescent="0.3">
      <c r="B571" s="7" t="s">
        <v>17</v>
      </c>
      <c r="C571" s="16">
        <v>0</v>
      </c>
      <c r="D571" s="16">
        <v>0</v>
      </c>
      <c r="E571" s="16">
        <v>0</v>
      </c>
      <c r="F571" s="16">
        <v>0</v>
      </c>
      <c r="G571" s="16">
        <v>0</v>
      </c>
      <c r="H571" s="16">
        <v>0</v>
      </c>
      <c r="I571" s="16">
        <v>0</v>
      </c>
      <c r="J571" s="16">
        <v>0</v>
      </c>
      <c r="K571" s="7" t="s">
        <v>18</v>
      </c>
    </row>
    <row r="572" spans="2:11" ht="16.5" thickBot="1" x14ac:dyDescent="0.3">
      <c r="B572" s="7" t="s">
        <v>19</v>
      </c>
      <c r="C572" s="16">
        <v>0</v>
      </c>
      <c r="D572" s="16">
        <v>0</v>
      </c>
      <c r="E572" s="16">
        <v>0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7" t="s">
        <v>20</v>
      </c>
    </row>
    <row r="573" spans="2:11" ht="16.5" thickBot="1" x14ac:dyDescent="0.3">
      <c r="B573" s="7" t="s">
        <v>21</v>
      </c>
      <c r="C573" s="16">
        <v>0</v>
      </c>
      <c r="D573" s="16">
        <v>4.0000000000000001E-3</v>
      </c>
      <c r="E573" s="16">
        <v>3.0000000000000001E-3</v>
      </c>
      <c r="F573" s="16">
        <v>2.1000000000000001E-2</v>
      </c>
      <c r="G573" s="16">
        <v>0</v>
      </c>
      <c r="H573" s="16">
        <v>0</v>
      </c>
      <c r="I573" s="16">
        <v>1E-3</v>
      </c>
      <c r="J573" s="16">
        <v>1.2E-2</v>
      </c>
      <c r="K573" s="7" t="s">
        <v>167</v>
      </c>
    </row>
    <row r="574" spans="2:11" ht="16.5" thickBot="1" x14ac:dyDescent="0.3">
      <c r="B574" s="7" t="s">
        <v>22</v>
      </c>
      <c r="C574" s="16">
        <v>0</v>
      </c>
      <c r="D574" s="16">
        <v>0</v>
      </c>
      <c r="E574" s="16">
        <v>0</v>
      </c>
      <c r="F574" s="16">
        <v>0</v>
      </c>
      <c r="G574" s="16">
        <v>1E-3</v>
      </c>
      <c r="H574" s="16">
        <v>8.9999999999999993E-3</v>
      </c>
      <c r="I574" s="16">
        <v>0</v>
      </c>
      <c r="J574" s="16">
        <v>0</v>
      </c>
      <c r="K574" s="7" t="s">
        <v>177</v>
      </c>
    </row>
    <row r="575" spans="2:11" ht="16.5" thickBot="1" x14ac:dyDescent="0.3">
      <c r="B575" s="7" t="s">
        <v>23</v>
      </c>
      <c r="C575" s="16">
        <v>0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16">
        <v>0</v>
      </c>
      <c r="K575" s="7" t="s">
        <v>168</v>
      </c>
    </row>
    <row r="576" spans="2:11" ht="16.5" thickBot="1" x14ac:dyDescent="0.3">
      <c r="B576" s="7" t="s">
        <v>24</v>
      </c>
      <c r="C576" s="16">
        <v>0</v>
      </c>
      <c r="D576" s="16">
        <v>4.0000000000000001E-3</v>
      </c>
      <c r="E576" s="16">
        <v>0</v>
      </c>
      <c r="F576" s="16">
        <v>0</v>
      </c>
      <c r="G576" s="16">
        <v>8.9999999999999993E-3</v>
      </c>
      <c r="H576" s="16">
        <v>6.0000000000000001E-3</v>
      </c>
      <c r="I576" s="16">
        <v>0</v>
      </c>
      <c r="J576" s="16">
        <v>0</v>
      </c>
      <c r="K576" s="7" t="s">
        <v>171</v>
      </c>
    </row>
    <row r="577" spans="2:19" ht="16.5" thickBot="1" x14ac:dyDescent="0.3">
      <c r="B577" s="7" t="s">
        <v>25</v>
      </c>
      <c r="C577" s="16">
        <v>1E-3</v>
      </c>
      <c r="D577" s="16">
        <v>5.0000000000000001E-3</v>
      </c>
      <c r="E577" s="16">
        <v>0</v>
      </c>
      <c r="F577" s="16">
        <v>2E-3</v>
      </c>
      <c r="G577" s="16">
        <v>0</v>
      </c>
      <c r="H577" s="16">
        <v>3.0000000000000001E-3</v>
      </c>
      <c r="I577" s="16">
        <v>4.0000000000000001E-3</v>
      </c>
      <c r="J577" s="16">
        <v>0.03</v>
      </c>
      <c r="K577" s="7" t="s">
        <v>172</v>
      </c>
    </row>
    <row r="578" spans="2:19" ht="16.5" thickBot="1" x14ac:dyDescent="0.3">
      <c r="B578" s="7" t="s">
        <v>26</v>
      </c>
      <c r="C578" s="16">
        <v>0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" t="s">
        <v>178</v>
      </c>
    </row>
    <row r="579" spans="2:19" ht="16.5" thickBot="1" x14ac:dyDescent="0.3">
      <c r="B579" s="7" t="s">
        <v>27</v>
      </c>
      <c r="C579" s="16">
        <v>0.20499999999999999</v>
      </c>
      <c r="D579" s="16">
        <v>0.11799999999999999</v>
      </c>
      <c r="E579" s="16">
        <v>0.112</v>
      </c>
      <c r="F579" s="16">
        <v>0.51600000000000001</v>
      </c>
      <c r="G579" s="16">
        <f>E579/F579*H579</f>
        <v>2.5829457364341085E-2</v>
      </c>
      <c r="H579" s="16">
        <v>0.11899999999999999</v>
      </c>
      <c r="I579" s="16">
        <v>2.7E-2</v>
      </c>
      <c r="J579" s="16">
        <v>0.34599999999999997</v>
      </c>
      <c r="K579" s="1" t="s">
        <v>173</v>
      </c>
    </row>
    <row r="580" spans="2:19" ht="18" customHeight="1" thickBot="1" x14ac:dyDescent="0.3">
      <c r="B580" s="7" t="s">
        <v>28</v>
      </c>
      <c r="C580" s="16">
        <v>1.0999999999999999E-2</v>
      </c>
      <c r="D580" s="16">
        <v>5.3999999999999999E-2</v>
      </c>
      <c r="E580" s="16">
        <v>1E-3</v>
      </c>
      <c r="F580" s="16">
        <v>8.9999999999999993E-3</v>
      </c>
      <c r="G580" s="16">
        <v>0</v>
      </c>
      <c r="H580" s="16">
        <v>1E-3</v>
      </c>
      <c r="I580" s="16">
        <v>1E-3</v>
      </c>
      <c r="J580" s="16">
        <v>5.0000000000000001E-3</v>
      </c>
      <c r="K580" s="1" t="s">
        <v>174</v>
      </c>
    </row>
    <row r="581" spans="2:19" ht="18" customHeight="1" thickBot="1" x14ac:dyDescent="0.3">
      <c r="B581" s="7" t="s">
        <v>29</v>
      </c>
      <c r="C581" s="16">
        <v>0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" t="s">
        <v>175</v>
      </c>
    </row>
    <row r="582" spans="2:19" ht="16.5" thickBot="1" x14ac:dyDescent="0.3">
      <c r="B582" s="7" t="s">
        <v>30</v>
      </c>
      <c r="C582" s="16">
        <v>0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" t="s">
        <v>31</v>
      </c>
    </row>
    <row r="583" spans="2:19" ht="16.5" thickBot="1" x14ac:dyDescent="0.3">
      <c r="B583" s="33" t="s">
        <v>115</v>
      </c>
      <c r="C583" s="30">
        <v>0.505</v>
      </c>
      <c r="D583" s="30">
        <v>1.841</v>
      </c>
      <c r="E583" s="30">
        <v>2.4630000000000001</v>
      </c>
      <c r="F583" s="30">
        <v>9.4619999999999997</v>
      </c>
      <c r="G583" s="30">
        <f>SUM(G561:G582)</f>
        <v>0.92182945736434108</v>
      </c>
      <c r="H583" s="30">
        <f>SUM(H561:H582)</f>
        <v>2.5299999999999998</v>
      </c>
      <c r="I583" s="30"/>
      <c r="J583" s="30">
        <v>2.165</v>
      </c>
      <c r="K583" s="35" t="s">
        <v>161</v>
      </c>
    </row>
    <row r="584" spans="2:19" x14ac:dyDescent="0.25">
      <c r="B584" s="4"/>
    </row>
    <row r="585" spans="2:19" s="41" customFormat="1" x14ac:dyDescent="0.25">
      <c r="B585" s="44" t="s">
        <v>152</v>
      </c>
      <c r="C585" s="44"/>
      <c r="D585" s="44"/>
      <c r="G585" s="43"/>
      <c r="H585" s="43"/>
      <c r="I585" s="43"/>
      <c r="J585" s="43"/>
      <c r="K585" s="42" t="s">
        <v>153</v>
      </c>
    </row>
    <row r="586" spans="2:19" x14ac:dyDescent="0.25">
      <c r="B586" s="68" t="s">
        <v>82</v>
      </c>
      <c r="C586" s="68"/>
      <c r="D586" s="68"/>
      <c r="G586" s="84" t="s">
        <v>83</v>
      </c>
      <c r="H586" s="84"/>
      <c r="I586" s="84"/>
      <c r="J586" s="84"/>
      <c r="K586" s="84"/>
      <c r="L586" s="2"/>
    </row>
    <row r="587" spans="2:19" ht="16.5" customHeight="1" thickBot="1" x14ac:dyDescent="0.3">
      <c r="B587" s="70" t="s">
        <v>226</v>
      </c>
      <c r="C587" s="70"/>
      <c r="D587" s="11" t="s">
        <v>218</v>
      </c>
      <c r="E587" s="23"/>
      <c r="F587" s="23"/>
      <c r="G587" s="24" t="s">
        <v>57</v>
      </c>
      <c r="K587" s="25" t="s">
        <v>58</v>
      </c>
      <c r="L587" s="2"/>
    </row>
    <row r="588" spans="2:19" ht="16.5" thickBot="1" x14ac:dyDescent="0.3">
      <c r="B588" s="78" t="s">
        <v>0</v>
      </c>
      <c r="C588" s="61">
        <v>2018</v>
      </c>
      <c r="D588" s="62"/>
      <c r="E588" s="63">
        <v>2019</v>
      </c>
      <c r="F588" s="64"/>
      <c r="G588" s="63">
        <v>2020</v>
      </c>
      <c r="H588" s="64"/>
      <c r="I588" s="63">
        <v>2021</v>
      </c>
      <c r="J588" s="64"/>
      <c r="K588" s="81" t="s">
        <v>1</v>
      </c>
      <c r="L588" s="2"/>
    </row>
    <row r="589" spans="2:19" x14ac:dyDescent="0.25">
      <c r="B589" s="79"/>
      <c r="C589" s="15" t="s">
        <v>32</v>
      </c>
      <c r="D589" s="26" t="s">
        <v>3</v>
      </c>
      <c r="E589" s="15" t="s">
        <v>32</v>
      </c>
      <c r="F589" s="8" t="s">
        <v>3</v>
      </c>
      <c r="G589" s="15" t="s">
        <v>32</v>
      </c>
      <c r="H589" s="8" t="s">
        <v>3</v>
      </c>
      <c r="I589" s="15" t="s">
        <v>32</v>
      </c>
      <c r="J589" s="8" t="s">
        <v>3</v>
      </c>
      <c r="K589" s="82"/>
      <c r="L589" s="18"/>
      <c r="M589" s="18"/>
      <c r="N589" s="18"/>
      <c r="O589" s="18"/>
      <c r="P589" s="18"/>
      <c r="Q589" s="18"/>
      <c r="R589" s="18"/>
      <c r="S589" s="18"/>
    </row>
    <row r="590" spans="2:19" ht="16.5" thickBot="1" x14ac:dyDescent="0.3">
      <c r="B590" s="80"/>
      <c r="C590" s="9" t="s">
        <v>4</v>
      </c>
      <c r="D590" s="27" t="s">
        <v>5</v>
      </c>
      <c r="E590" s="9" t="s">
        <v>4</v>
      </c>
      <c r="F590" s="9" t="s">
        <v>5</v>
      </c>
      <c r="G590" s="9" t="s">
        <v>4</v>
      </c>
      <c r="H590" s="9" t="s">
        <v>5</v>
      </c>
      <c r="I590" s="9" t="s">
        <v>4</v>
      </c>
      <c r="J590" s="9" t="s">
        <v>5</v>
      </c>
      <c r="K590" s="83"/>
      <c r="L590" s="18"/>
      <c r="M590" s="18"/>
      <c r="N590" s="18"/>
      <c r="O590" s="18"/>
      <c r="P590" s="18"/>
      <c r="Q590" s="18"/>
      <c r="R590" s="18"/>
      <c r="S590" s="18"/>
    </row>
    <row r="591" spans="2:19" ht="16.5" thickBot="1" x14ac:dyDescent="0.3">
      <c r="B591" s="7" t="s">
        <v>6</v>
      </c>
      <c r="C591" s="16">
        <v>6.5810000000000004</v>
      </c>
      <c r="D591" s="16">
        <v>23.266999999999999</v>
      </c>
      <c r="E591" s="16">
        <v>6.5819999999999999</v>
      </c>
      <c r="F591" s="16">
        <v>20.850999999999999</v>
      </c>
      <c r="G591" s="16">
        <v>7.234</v>
      </c>
      <c r="H591" s="16">
        <v>25.524000000000001</v>
      </c>
      <c r="I591" s="16">
        <v>6.588370318131954</v>
      </c>
      <c r="J591" s="16">
        <v>23.245999999999999</v>
      </c>
      <c r="K591" s="7" t="s">
        <v>159</v>
      </c>
      <c r="L591" s="18"/>
      <c r="M591" s="18"/>
      <c r="N591" s="18"/>
      <c r="O591" s="18"/>
      <c r="P591" s="18"/>
      <c r="Q591" s="18"/>
      <c r="R591" s="18"/>
      <c r="S591" s="18"/>
    </row>
    <row r="592" spans="2:19" ht="16.5" thickBot="1" x14ac:dyDescent="0.3">
      <c r="B592" s="7" t="s">
        <v>7</v>
      </c>
      <c r="C592" s="16">
        <v>10.483000000000001</v>
      </c>
      <c r="D592" s="16">
        <v>41.661999999999999</v>
      </c>
      <c r="E592" s="16">
        <v>9.4290000000000003</v>
      </c>
      <c r="F592" s="16">
        <v>48.81</v>
      </c>
      <c r="G592" s="16">
        <v>13.34</v>
      </c>
      <c r="H592" s="16">
        <v>81.366</v>
      </c>
      <c r="I592" s="16">
        <v>14.321</v>
      </c>
      <c r="J592" s="16">
        <v>73.994</v>
      </c>
      <c r="K592" s="7" t="s">
        <v>162</v>
      </c>
    </row>
    <row r="593" spans="2:11" ht="16.5" thickBot="1" x14ac:dyDescent="0.3">
      <c r="B593" s="7" t="s">
        <v>8</v>
      </c>
      <c r="C593" s="16">
        <v>0.96099999999999997</v>
      </c>
      <c r="D593" s="16">
        <v>4.26</v>
      </c>
      <c r="E593" s="16">
        <v>1.361</v>
      </c>
      <c r="F593" s="16">
        <v>4.1779999999999999</v>
      </c>
      <c r="G593" s="16">
        <v>1.4830000000000001</v>
      </c>
      <c r="H593" s="16">
        <v>8.4190000000000005</v>
      </c>
      <c r="I593" s="16">
        <v>0.72499999999999998</v>
      </c>
      <c r="J593" s="16">
        <v>4.9029999999999996</v>
      </c>
      <c r="K593" s="7" t="s">
        <v>165</v>
      </c>
    </row>
    <row r="594" spans="2:11" ht="16.5" thickBot="1" x14ac:dyDescent="0.3">
      <c r="B594" s="7" t="s">
        <v>9</v>
      </c>
      <c r="C594" s="16">
        <v>8.92</v>
      </c>
      <c r="D594" s="16">
        <v>56.936999999999998</v>
      </c>
      <c r="E594" s="16">
        <v>9.7530000000000001</v>
      </c>
      <c r="F594" s="16">
        <v>59.679000000000002</v>
      </c>
      <c r="G594" s="16">
        <v>7.141</v>
      </c>
      <c r="H594" s="16">
        <v>47.715000000000003</v>
      </c>
      <c r="I594" s="16">
        <v>9.0419999999999998</v>
      </c>
      <c r="J594" s="16">
        <v>64.742000000000004</v>
      </c>
      <c r="K594" s="7" t="s">
        <v>163</v>
      </c>
    </row>
    <row r="595" spans="2:11" ht="16.5" thickBot="1" x14ac:dyDescent="0.3">
      <c r="B595" s="7" t="s">
        <v>10</v>
      </c>
      <c r="C595" s="16">
        <v>11.023</v>
      </c>
      <c r="D595" s="16">
        <v>91.616</v>
      </c>
      <c r="E595" s="16">
        <v>12.999000000000001</v>
      </c>
      <c r="F595" s="16">
        <v>98.772999999999996</v>
      </c>
      <c r="G595" s="16">
        <v>16.599</v>
      </c>
      <c r="H595" s="16">
        <v>123.723</v>
      </c>
      <c r="I595" s="16">
        <v>14.115784340825876</v>
      </c>
      <c r="J595" s="16">
        <v>105.214</v>
      </c>
      <c r="K595" s="7" t="s">
        <v>164</v>
      </c>
    </row>
    <row r="596" spans="2:11" ht="16.5" thickBot="1" x14ac:dyDescent="0.3">
      <c r="B596" s="7" t="s">
        <v>11</v>
      </c>
      <c r="C596" s="16">
        <v>5.3999999999999999E-2</v>
      </c>
      <c r="D596" s="16">
        <v>0.14099999999999999</v>
      </c>
      <c r="E596" s="16">
        <v>7.3999999999999996E-2</v>
      </c>
      <c r="F596" s="16">
        <v>0.13200000000000001</v>
      </c>
      <c r="G596" s="16">
        <v>0.13900000000000001</v>
      </c>
      <c r="H596" s="16">
        <v>0.28000000000000003</v>
      </c>
      <c r="I596" s="16">
        <v>0.14499999999999999</v>
      </c>
      <c r="J596" s="16">
        <v>0.97399999999999998</v>
      </c>
      <c r="K596" s="7" t="s">
        <v>166</v>
      </c>
    </row>
    <row r="597" spans="2:11" ht="16.5" thickBot="1" x14ac:dyDescent="0.3">
      <c r="B597" s="7" t="s">
        <v>12</v>
      </c>
      <c r="C597" s="16">
        <v>1.893</v>
      </c>
      <c r="D597" s="16">
        <v>10.965999999999999</v>
      </c>
      <c r="E597" s="16">
        <v>2.4460000000000002</v>
      </c>
      <c r="F597" s="16">
        <v>13.353</v>
      </c>
      <c r="G597" s="16">
        <v>4.1449999999999996</v>
      </c>
      <c r="H597" s="16">
        <v>25.175999999999998</v>
      </c>
      <c r="I597" s="16">
        <v>5.4950000000000001</v>
      </c>
      <c r="J597" s="16">
        <v>36.045999999999999</v>
      </c>
      <c r="K597" s="7" t="s">
        <v>13</v>
      </c>
    </row>
    <row r="598" spans="2:11" ht="16.5" thickBot="1" x14ac:dyDescent="0.3">
      <c r="B598" s="7" t="s">
        <v>14</v>
      </c>
      <c r="C598" s="16">
        <v>11.786</v>
      </c>
      <c r="D598" s="16">
        <v>77.331000000000003</v>
      </c>
      <c r="E598" s="16">
        <v>11.61</v>
      </c>
      <c r="F598" s="16">
        <v>75.037000000000006</v>
      </c>
      <c r="G598" s="16">
        <v>19.088000000000001</v>
      </c>
      <c r="H598" s="16">
        <v>115.35299999999999</v>
      </c>
      <c r="I598" s="16">
        <v>10.323</v>
      </c>
      <c r="J598" s="16">
        <v>105.643</v>
      </c>
      <c r="K598" s="7" t="s">
        <v>169</v>
      </c>
    </row>
    <row r="599" spans="2:11" ht="16.5" thickBot="1" x14ac:dyDescent="0.3">
      <c r="B599" s="7" t="s">
        <v>15</v>
      </c>
      <c r="C599" s="16">
        <v>34.327599999999997</v>
      </c>
      <c r="D599" s="16">
        <v>55.581000000000003</v>
      </c>
      <c r="E599" s="16">
        <v>10.457000000000001</v>
      </c>
      <c r="F599" s="16">
        <v>56.802</v>
      </c>
      <c r="G599" s="16">
        <v>10.449</v>
      </c>
      <c r="H599" s="16">
        <v>51.25</v>
      </c>
      <c r="I599" s="16">
        <v>10.512611473170731</v>
      </c>
      <c r="J599" s="16">
        <v>51.561999999999998</v>
      </c>
      <c r="K599" s="7" t="s">
        <v>170</v>
      </c>
    </row>
    <row r="600" spans="2:11" ht="16.5" thickBot="1" x14ac:dyDescent="0.3">
      <c r="B600" s="7" t="s">
        <v>16</v>
      </c>
      <c r="C600" s="16">
        <v>3.3969999999999998</v>
      </c>
      <c r="D600" s="16">
        <v>15.673</v>
      </c>
      <c r="E600" s="16">
        <v>4.2190000000000003</v>
      </c>
      <c r="F600" s="16">
        <v>19.734000000000002</v>
      </c>
      <c r="G600" s="16">
        <v>2.681</v>
      </c>
      <c r="H600" s="16">
        <v>13.787000000000001</v>
      </c>
      <c r="I600" s="16">
        <v>2.2360000000000002</v>
      </c>
      <c r="J600" s="16">
        <v>10.613</v>
      </c>
      <c r="K600" s="7" t="s">
        <v>160</v>
      </c>
    </row>
    <row r="601" spans="2:11" ht="16.5" thickBot="1" x14ac:dyDescent="0.3">
      <c r="B601" s="7" t="s">
        <v>17</v>
      </c>
      <c r="C601" s="16">
        <v>1.2509999999999999</v>
      </c>
      <c r="D601" s="16">
        <v>5.2069999999999999</v>
      </c>
      <c r="E601" s="16">
        <v>1.744</v>
      </c>
      <c r="F601" s="16">
        <v>7.7060000000000004</v>
      </c>
      <c r="G601" s="16">
        <v>2.91</v>
      </c>
      <c r="H601" s="16">
        <v>11.430999999999999</v>
      </c>
      <c r="I601" s="16">
        <v>2.3392520339427878</v>
      </c>
      <c r="J601" s="16">
        <v>9.1890000000000001</v>
      </c>
      <c r="K601" s="7" t="s">
        <v>18</v>
      </c>
    </row>
    <row r="602" spans="2:11" ht="16.5" thickBot="1" x14ac:dyDescent="0.3">
      <c r="B602" s="7" t="s">
        <v>19</v>
      </c>
      <c r="C602" s="16">
        <v>11.143000000000001</v>
      </c>
      <c r="D602" s="16">
        <v>50.94</v>
      </c>
      <c r="E602" s="16">
        <v>12.47</v>
      </c>
      <c r="F602" s="16">
        <v>72.242000000000004</v>
      </c>
      <c r="G602" s="16">
        <v>18.209</v>
      </c>
      <c r="H602" s="16">
        <v>73.412999999999997</v>
      </c>
      <c r="I602" s="16">
        <v>16.470025989947285</v>
      </c>
      <c r="J602" s="16">
        <v>66.402000000000001</v>
      </c>
      <c r="K602" s="7" t="s">
        <v>20</v>
      </c>
    </row>
    <row r="603" spans="2:11" ht="16.5" thickBot="1" x14ac:dyDescent="0.3">
      <c r="B603" s="7" t="s">
        <v>21</v>
      </c>
      <c r="C603" s="16">
        <v>4.7279999999999998</v>
      </c>
      <c r="D603" s="16">
        <v>18.831</v>
      </c>
      <c r="E603" s="16">
        <v>4.984</v>
      </c>
      <c r="F603" s="16">
        <v>25.358000000000001</v>
      </c>
      <c r="G603" s="16">
        <v>8.266</v>
      </c>
      <c r="H603" s="16">
        <v>39.143999999999998</v>
      </c>
      <c r="I603" s="16">
        <v>7.9870000000000001</v>
      </c>
      <c r="J603" s="16">
        <v>36.290999999999997</v>
      </c>
      <c r="K603" s="7" t="s">
        <v>167</v>
      </c>
    </row>
    <row r="604" spans="2:11" ht="16.5" thickBot="1" x14ac:dyDescent="0.3">
      <c r="B604" s="7" t="s">
        <v>22</v>
      </c>
      <c r="C604" s="16">
        <v>1.58</v>
      </c>
      <c r="D604" s="16">
        <v>9.1259999999999994</v>
      </c>
      <c r="E604" s="16">
        <v>2.3601314924391898</v>
      </c>
      <c r="F604" s="16">
        <v>13.632</v>
      </c>
      <c r="G604" s="16">
        <v>2.3439999999999999</v>
      </c>
      <c r="H604" s="16">
        <v>18.715</v>
      </c>
      <c r="I604" s="16">
        <v>3.0118176863478494</v>
      </c>
      <c r="J604" s="16">
        <v>24.047000000000001</v>
      </c>
      <c r="K604" s="7" t="s">
        <v>177</v>
      </c>
    </row>
    <row r="605" spans="2:11" ht="16.5" thickBot="1" x14ac:dyDescent="0.3">
      <c r="B605" s="7" t="s">
        <v>23</v>
      </c>
      <c r="C605" s="16">
        <v>2.6579999999999999</v>
      </c>
      <c r="D605" s="16">
        <v>13.173</v>
      </c>
      <c r="E605" s="16">
        <v>1.9379999999999999</v>
      </c>
      <c r="F605" s="16">
        <v>11.811</v>
      </c>
      <c r="G605" s="16">
        <v>4.9610000000000003</v>
      </c>
      <c r="H605" s="16">
        <v>26.375</v>
      </c>
      <c r="I605" s="16">
        <v>3.347</v>
      </c>
      <c r="J605" s="16">
        <v>22.106999999999999</v>
      </c>
      <c r="K605" s="7" t="s">
        <v>168</v>
      </c>
    </row>
    <row r="606" spans="2:11" ht="16.5" thickBot="1" x14ac:dyDescent="0.3">
      <c r="B606" s="7" t="s">
        <v>24</v>
      </c>
      <c r="C606" s="16">
        <v>3.3919999999999999</v>
      </c>
      <c r="D606" s="16">
        <v>17.516999999999999</v>
      </c>
      <c r="E606" s="16">
        <v>4.5940000000000003</v>
      </c>
      <c r="F606" s="16">
        <v>22.478999999999999</v>
      </c>
      <c r="G606" s="16">
        <v>7.15</v>
      </c>
      <c r="H606" s="16">
        <v>38.323</v>
      </c>
      <c r="I606" s="16">
        <v>5.5449999999999999</v>
      </c>
      <c r="J606" s="16">
        <v>33.305</v>
      </c>
      <c r="K606" s="7" t="s">
        <v>171</v>
      </c>
    </row>
    <row r="607" spans="2:11" ht="16.5" thickBot="1" x14ac:dyDescent="0.3">
      <c r="B607" s="7" t="s">
        <v>25</v>
      </c>
      <c r="C607" s="16">
        <v>7.6870000000000003</v>
      </c>
      <c r="D607" s="16">
        <v>42.295000000000002</v>
      </c>
      <c r="E607" s="16">
        <v>7.9489999999999998</v>
      </c>
      <c r="F607" s="16">
        <v>41.588000000000001</v>
      </c>
      <c r="G607" s="16">
        <v>4.6139999999999999</v>
      </c>
      <c r="H607" s="16">
        <v>27.966999999999999</v>
      </c>
      <c r="I607" s="16">
        <v>3.7869999999999999</v>
      </c>
      <c r="J607" s="16">
        <v>36.036000000000001</v>
      </c>
      <c r="K607" s="7" t="s">
        <v>172</v>
      </c>
    </row>
    <row r="608" spans="2:11" ht="16.5" thickBot="1" x14ac:dyDescent="0.3">
      <c r="B608" s="7" t="s">
        <v>26</v>
      </c>
      <c r="C608" s="16">
        <v>2.1869999999999998</v>
      </c>
      <c r="D608" s="16">
        <v>11.545</v>
      </c>
      <c r="E608" s="16">
        <v>5.0250000000000004</v>
      </c>
      <c r="F608" s="16">
        <v>21.928000000000001</v>
      </c>
      <c r="G608" s="16">
        <v>6.9569999999999999</v>
      </c>
      <c r="H608" s="16">
        <v>31.91</v>
      </c>
      <c r="I608" s="16">
        <v>5.8900129113130673</v>
      </c>
      <c r="J608" s="16">
        <v>27.015999999999998</v>
      </c>
      <c r="K608" s="1" t="s">
        <v>178</v>
      </c>
    </row>
    <row r="609" spans="2:19" ht="16.5" thickBot="1" x14ac:dyDescent="0.3">
      <c r="B609" s="7" t="s">
        <v>27</v>
      </c>
      <c r="C609" s="16">
        <v>30.042465408045</v>
      </c>
      <c r="D609" s="16">
        <v>197.126</v>
      </c>
      <c r="E609" s="16">
        <v>34.816468983965997</v>
      </c>
      <c r="F609" s="16">
        <v>228.45099999999999</v>
      </c>
      <c r="G609" s="16">
        <v>15.558</v>
      </c>
      <c r="H609" s="16">
        <v>130.35400000000001</v>
      </c>
      <c r="I609" s="16">
        <v>11.999000000000001</v>
      </c>
      <c r="J609" s="16">
        <v>99.156000000000006</v>
      </c>
      <c r="K609" s="1" t="s">
        <v>173</v>
      </c>
    </row>
    <row r="610" spans="2:19" ht="16.5" thickBot="1" x14ac:dyDescent="0.3">
      <c r="B610" s="7" t="s">
        <v>28</v>
      </c>
      <c r="C610" s="16">
        <v>32.665999999999997</v>
      </c>
      <c r="D610" s="16">
        <v>189.828</v>
      </c>
      <c r="E610" s="16">
        <v>33.051000000000002</v>
      </c>
      <c r="F610" s="16">
        <v>178.52799999999999</v>
      </c>
      <c r="G610" s="16">
        <v>36.304000000000002</v>
      </c>
      <c r="H610" s="16">
        <v>184.50899999999999</v>
      </c>
      <c r="I610" s="16">
        <v>34.767000000000003</v>
      </c>
      <c r="J610" s="16">
        <v>211.749</v>
      </c>
      <c r="K610" s="1" t="s">
        <v>174</v>
      </c>
    </row>
    <row r="611" spans="2:19" ht="16.5" thickBot="1" x14ac:dyDescent="0.3">
      <c r="B611" s="7" t="s">
        <v>29</v>
      </c>
      <c r="C611" s="16">
        <v>1.024</v>
      </c>
      <c r="D611" s="16">
        <v>1.591</v>
      </c>
      <c r="E611" s="16">
        <v>1.2110000000000001</v>
      </c>
      <c r="F611" s="16">
        <v>1.544</v>
      </c>
      <c r="G611" s="16">
        <v>1.198</v>
      </c>
      <c r="H611" s="16">
        <v>2.274</v>
      </c>
      <c r="I611" s="16">
        <v>0.88300000000000001</v>
      </c>
      <c r="J611" s="16">
        <v>1.3160000000000001</v>
      </c>
      <c r="K611" s="1" t="s">
        <v>175</v>
      </c>
    </row>
    <row r="612" spans="2:19" ht="16.5" thickBot="1" x14ac:dyDescent="0.3">
      <c r="B612" s="7" t="s">
        <v>30</v>
      </c>
      <c r="C612" s="16">
        <v>3.6850000000000001</v>
      </c>
      <c r="D612" s="16">
        <v>17.212</v>
      </c>
      <c r="E612" s="16">
        <v>4.8899999999999997</v>
      </c>
      <c r="F612" s="16">
        <v>29.835999999999999</v>
      </c>
      <c r="G612" s="16">
        <v>7.0540000000000003</v>
      </c>
      <c r="H612" s="16">
        <v>43.017000000000003</v>
      </c>
      <c r="I612" s="16">
        <v>4.5258944138363901</v>
      </c>
      <c r="J612" s="16">
        <v>27.6</v>
      </c>
      <c r="K612" s="1" t="s">
        <v>31</v>
      </c>
    </row>
    <row r="613" spans="2:19" ht="16.5" thickBot="1" x14ac:dyDescent="0.3">
      <c r="B613" s="33" t="s">
        <v>115</v>
      </c>
      <c r="C613" s="30">
        <v>191.469065408045</v>
      </c>
      <c r="D613" s="30">
        <v>951.82500000000005</v>
      </c>
      <c r="E613" s="30">
        <v>183.96260047640499</v>
      </c>
      <c r="F613" s="30">
        <v>1052.452</v>
      </c>
      <c r="G613" s="30">
        <f>SUM(G591:G612)</f>
        <v>197.82400000000001</v>
      </c>
      <c r="H613" s="30">
        <f>SUM(H591:H612)</f>
        <v>1120.0249999999999</v>
      </c>
      <c r="I613" s="30">
        <f>SUM(I591:I612)</f>
        <v>174.05576916751596</v>
      </c>
      <c r="J613" s="30">
        <v>1071.1510000000001</v>
      </c>
      <c r="K613" s="35" t="s">
        <v>161</v>
      </c>
    </row>
    <row r="614" spans="2:19" x14ac:dyDescent="0.25">
      <c r="B614" s="4"/>
    </row>
    <row r="615" spans="2:19" x14ac:dyDescent="0.25">
      <c r="B615" s="4"/>
    </row>
    <row r="616" spans="2:19" x14ac:dyDescent="0.25">
      <c r="B616" s="4"/>
    </row>
    <row r="618" spans="2:19" x14ac:dyDescent="0.25">
      <c r="B618" s="6" t="s">
        <v>154</v>
      </c>
      <c r="C618" s="6"/>
      <c r="D618" s="6"/>
      <c r="G618" s="2"/>
      <c r="H618" s="2"/>
      <c r="I618" s="2"/>
      <c r="J618" s="2"/>
      <c r="K618" s="13" t="s">
        <v>155</v>
      </c>
    </row>
    <row r="619" spans="2:19" ht="23.25" customHeight="1" x14ac:dyDescent="0.25">
      <c r="B619" s="68" t="s">
        <v>43</v>
      </c>
      <c r="C619" s="68"/>
      <c r="D619" s="6"/>
      <c r="G619" s="84" t="s">
        <v>44</v>
      </c>
      <c r="H619" s="84"/>
      <c r="I619" s="84"/>
      <c r="J619" s="84"/>
      <c r="K619" s="84"/>
      <c r="L619" s="2"/>
    </row>
    <row r="620" spans="2:19" ht="23.25" customHeight="1" thickBot="1" x14ac:dyDescent="0.3">
      <c r="B620" s="70" t="s">
        <v>226</v>
      </c>
      <c r="C620" s="70"/>
      <c r="D620" s="11" t="s">
        <v>218</v>
      </c>
      <c r="E620" s="23"/>
      <c r="F620" s="23"/>
      <c r="G620" s="24" t="s">
        <v>57</v>
      </c>
      <c r="K620" s="25" t="s">
        <v>58</v>
      </c>
      <c r="L620" s="2"/>
    </row>
    <row r="621" spans="2:19" ht="16.5" thickBot="1" x14ac:dyDescent="0.3">
      <c r="B621" s="78" t="s">
        <v>0</v>
      </c>
      <c r="C621" s="61">
        <v>2018</v>
      </c>
      <c r="D621" s="62"/>
      <c r="E621" s="63">
        <v>2019</v>
      </c>
      <c r="F621" s="64"/>
      <c r="G621" s="63">
        <v>2020</v>
      </c>
      <c r="H621" s="64"/>
      <c r="I621" s="63">
        <v>2021</v>
      </c>
      <c r="J621" s="64"/>
      <c r="K621" s="81" t="s">
        <v>1</v>
      </c>
      <c r="L621" s="2"/>
    </row>
    <row r="622" spans="2:19" x14ac:dyDescent="0.25">
      <c r="B622" s="79"/>
      <c r="C622" s="15" t="s">
        <v>32</v>
      </c>
      <c r="D622" s="26" t="s">
        <v>3</v>
      </c>
      <c r="E622" s="15" t="s">
        <v>32</v>
      </c>
      <c r="F622" s="8" t="s">
        <v>3</v>
      </c>
      <c r="G622" s="15" t="s">
        <v>32</v>
      </c>
      <c r="H622" s="8" t="s">
        <v>3</v>
      </c>
      <c r="I622" s="15" t="s">
        <v>32</v>
      </c>
      <c r="J622" s="8" t="s">
        <v>3</v>
      </c>
      <c r="K622" s="82"/>
      <c r="L622" s="18"/>
      <c r="M622" s="18"/>
      <c r="N622" s="18"/>
      <c r="O622" s="18"/>
      <c r="P622" s="18"/>
      <c r="Q622" s="18"/>
      <c r="R622" s="18"/>
      <c r="S622" s="18"/>
    </row>
    <row r="623" spans="2:19" ht="16.5" thickBot="1" x14ac:dyDescent="0.3">
      <c r="B623" s="80"/>
      <c r="C623" s="9" t="s">
        <v>4</v>
      </c>
      <c r="D623" s="27" t="s">
        <v>5</v>
      </c>
      <c r="E623" s="9" t="s">
        <v>4</v>
      </c>
      <c r="F623" s="9" t="s">
        <v>5</v>
      </c>
      <c r="G623" s="9" t="s">
        <v>4</v>
      </c>
      <c r="H623" s="9" t="s">
        <v>5</v>
      </c>
      <c r="I623" s="9" t="s">
        <v>4</v>
      </c>
      <c r="J623" s="9" t="s">
        <v>5</v>
      </c>
      <c r="K623" s="83"/>
      <c r="L623" s="18"/>
      <c r="M623" s="18"/>
      <c r="N623" s="18"/>
      <c r="O623" s="18"/>
      <c r="P623" s="18"/>
      <c r="Q623" s="18"/>
      <c r="R623" s="18"/>
      <c r="S623" s="18"/>
    </row>
    <row r="624" spans="2:19" ht="16.5" thickBot="1" x14ac:dyDescent="0.3">
      <c r="B624" s="7" t="s">
        <v>6</v>
      </c>
      <c r="C624" s="16">
        <v>2.4900000000000002</v>
      </c>
      <c r="D624" s="16">
        <v>7.5650000000000004</v>
      </c>
      <c r="E624" s="16">
        <v>2.1190000000000002</v>
      </c>
      <c r="F624" s="16">
        <v>5.782</v>
      </c>
      <c r="G624" s="16">
        <v>2.6680000000000001</v>
      </c>
      <c r="H624" s="16">
        <v>9.32</v>
      </c>
      <c r="I624" s="16">
        <v>1.9910000000000001</v>
      </c>
      <c r="J624" s="16">
        <v>7.6959999999999997</v>
      </c>
      <c r="K624" s="7" t="s">
        <v>159</v>
      </c>
      <c r="L624" s="18"/>
      <c r="M624" s="18"/>
      <c r="N624" s="18"/>
      <c r="O624" s="18"/>
      <c r="P624" s="18"/>
      <c r="Q624" s="18"/>
      <c r="R624" s="18"/>
      <c r="S624" s="18"/>
    </row>
    <row r="625" spans="2:11" ht="16.5" thickBot="1" x14ac:dyDescent="0.3">
      <c r="B625" s="7" t="s">
        <v>7</v>
      </c>
      <c r="C625" s="16">
        <v>2.988</v>
      </c>
      <c r="D625" s="16">
        <v>14.335000000000001</v>
      </c>
      <c r="E625" s="16">
        <v>4.2249999999999996</v>
      </c>
      <c r="F625" s="16">
        <v>18.207000000000001</v>
      </c>
      <c r="G625" s="16">
        <v>7.1769999999999996</v>
      </c>
      <c r="H625" s="16">
        <v>40.549999999999997</v>
      </c>
      <c r="I625" s="16">
        <v>6.3019999999999996</v>
      </c>
      <c r="J625" s="16">
        <v>36.119999999999997</v>
      </c>
      <c r="K625" s="7" t="s">
        <v>162</v>
      </c>
    </row>
    <row r="626" spans="2:11" ht="16.5" thickBot="1" x14ac:dyDescent="0.3">
      <c r="B626" s="7" t="s">
        <v>8</v>
      </c>
      <c r="C626" s="16">
        <v>0.5</v>
      </c>
      <c r="D626" s="16">
        <v>1.6830000000000001</v>
      </c>
      <c r="E626" s="16">
        <v>1.06</v>
      </c>
      <c r="F626" s="16">
        <v>1.9870000000000001</v>
      </c>
      <c r="G626" s="16">
        <v>1.0620000000000001</v>
      </c>
      <c r="H626" s="16">
        <v>5.1609999999999996</v>
      </c>
      <c r="I626" s="16">
        <v>0.375</v>
      </c>
      <c r="J626" s="16">
        <v>1.901</v>
      </c>
      <c r="K626" s="7" t="s">
        <v>165</v>
      </c>
    </row>
    <row r="627" spans="2:11" ht="16.5" thickBot="1" x14ac:dyDescent="0.3">
      <c r="B627" s="7" t="s">
        <v>9</v>
      </c>
      <c r="C627" s="16">
        <v>1.159</v>
      </c>
      <c r="D627" s="16">
        <v>3.2480000000000002</v>
      </c>
      <c r="E627" s="16">
        <v>0.91100000000000003</v>
      </c>
      <c r="F627" s="16">
        <v>2.9889999999999999</v>
      </c>
      <c r="G627" s="16">
        <v>1.042</v>
      </c>
      <c r="H627" s="16">
        <v>4.9530000000000003</v>
      </c>
      <c r="I627" s="16">
        <v>0.98699999999999999</v>
      </c>
      <c r="J627" s="16">
        <v>4.03</v>
      </c>
      <c r="K627" s="7" t="s">
        <v>163</v>
      </c>
    </row>
    <row r="628" spans="2:11" ht="16.5" thickBot="1" x14ac:dyDescent="0.3">
      <c r="B628" s="7" t="s">
        <v>10</v>
      </c>
      <c r="C628" s="16">
        <v>1.7470000000000001</v>
      </c>
      <c r="D628" s="16">
        <v>9.2409999999999997</v>
      </c>
      <c r="E628" s="16">
        <v>2.36</v>
      </c>
      <c r="F628" s="16">
        <v>9.8230000000000004</v>
      </c>
      <c r="G628" s="16">
        <v>2.9929999999999999</v>
      </c>
      <c r="H628" s="16">
        <v>13.061999999999999</v>
      </c>
      <c r="I628" s="16">
        <v>1.8320000000000001</v>
      </c>
      <c r="J628" s="16">
        <v>8.3949999999999996</v>
      </c>
      <c r="K628" s="7" t="s">
        <v>164</v>
      </c>
    </row>
    <row r="629" spans="2:11" ht="16.5" thickBot="1" x14ac:dyDescent="0.3">
      <c r="B629" s="7" t="s">
        <v>11</v>
      </c>
      <c r="C629" s="16">
        <v>5.0000000000000001E-3</v>
      </c>
      <c r="D629" s="16">
        <v>8.0000000000000002E-3</v>
      </c>
      <c r="E629" s="16">
        <v>2E-3</v>
      </c>
      <c r="F629" s="16">
        <v>7.0000000000000001E-3</v>
      </c>
      <c r="G629" s="16">
        <v>3.7999999999999999E-2</v>
      </c>
      <c r="H629" s="16">
        <v>0.128</v>
      </c>
      <c r="I629" s="16">
        <v>0.05</v>
      </c>
      <c r="J629" s="16">
        <v>0.80100000000000005</v>
      </c>
      <c r="K629" s="7" t="s">
        <v>166</v>
      </c>
    </row>
    <row r="630" spans="2:11" ht="16.5" thickBot="1" x14ac:dyDescent="0.3">
      <c r="B630" s="7" t="s">
        <v>12</v>
      </c>
      <c r="C630" s="16">
        <v>7.6999999999999999E-2</v>
      </c>
      <c r="D630" s="16">
        <v>0.31</v>
      </c>
      <c r="E630" s="16">
        <v>0.108</v>
      </c>
      <c r="F630" s="16">
        <v>0.59099999999999997</v>
      </c>
      <c r="G630" s="16">
        <v>0.314</v>
      </c>
      <c r="H630" s="16">
        <v>1.07</v>
      </c>
      <c r="I630" s="16">
        <v>4.3999999999999997E-2</v>
      </c>
      <c r="J630" s="16">
        <v>0.64700000000000002</v>
      </c>
      <c r="K630" s="7" t="s">
        <v>13</v>
      </c>
    </row>
    <row r="631" spans="2:11" ht="16.5" thickBot="1" x14ac:dyDescent="0.3">
      <c r="B631" s="7" t="s">
        <v>14</v>
      </c>
      <c r="C631" s="16">
        <v>3.84</v>
      </c>
      <c r="D631" s="16">
        <v>21.44</v>
      </c>
      <c r="E631" s="16">
        <v>3.7429999999999999</v>
      </c>
      <c r="F631" s="16">
        <v>17.417999999999999</v>
      </c>
      <c r="G631" s="16">
        <v>7.274</v>
      </c>
      <c r="H631" s="16">
        <v>34.682000000000002</v>
      </c>
      <c r="I631" s="16">
        <v>3.2890000000000001</v>
      </c>
      <c r="J631" s="16">
        <v>33.613</v>
      </c>
      <c r="K631" s="7" t="s">
        <v>169</v>
      </c>
    </row>
    <row r="632" spans="2:11" ht="16.5" thickBot="1" x14ac:dyDescent="0.3">
      <c r="B632" s="7" t="s">
        <v>15</v>
      </c>
      <c r="C632" s="16">
        <v>0.56499999999999995</v>
      </c>
      <c r="D632" s="16">
        <v>7.2549999999999999</v>
      </c>
      <c r="E632" s="16">
        <v>1.194</v>
      </c>
      <c r="F632" s="16">
        <v>12.84</v>
      </c>
      <c r="G632" s="16">
        <v>1.26</v>
      </c>
      <c r="H632" s="16">
        <v>13.013</v>
      </c>
      <c r="I632" s="16">
        <v>0.26800000000000002</v>
      </c>
      <c r="J632" s="16">
        <v>4.6280000000000001</v>
      </c>
      <c r="K632" s="7" t="s">
        <v>170</v>
      </c>
    </row>
    <row r="633" spans="2:11" ht="16.5" thickBot="1" x14ac:dyDescent="0.3">
      <c r="B633" s="7" t="s">
        <v>16</v>
      </c>
      <c r="C633" s="16">
        <v>0.48</v>
      </c>
      <c r="D633" s="16">
        <v>1.2769999999999999</v>
      </c>
      <c r="E633" s="16">
        <v>1.014</v>
      </c>
      <c r="F633" s="16">
        <v>2.0169999999999999</v>
      </c>
      <c r="G633" s="16">
        <v>0.57899999999999996</v>
      </c>
      <c r="H633" s="16">
        <v>2.1880000000000002</v>
      </c>
      <c r="I633" s="16">
        <v>0.38600000000000001</v>
      </c>
      <c r="J633" s="16">
        <v>1.56</v>
      </c>
      <c r="K633" s="7" t="s">
        <v>160</v>
      </c>
    </row>
    <row r="634" spans="2:11" ht="16.5" thickBot="1" x14ac:dyDescent="0.3">
      <c r="B634" s="7" t="s">
        <v>17</v>
      </c>
      <c r="C634" s="16">
        <v>0.21299999999999999</v>
      </c>
      <c r="D634" s="16">
        <v>0.39800000000000002</v>
      </c>
      <c r="E634" s="16">
        <v>0.189</v>
      </c>
      <c r="F634" s="16">
        <v>0.30499999999999999</v>
      </c>
      <c r="G634" s="16">
        <v>0.55200000000000005</v>
      </c>
      <c r="H634" s="16">
        <v>1.655</v>
      </c>
      <c r="I634" s="16">
        <v>0.34699999999999998</v>
      </c>
      <c r="J634" s="16">
        <v>0.65900000000000003</v>
      </c>
      <c r="K634" s="7" t="s">
        <v>18</v>
      </c>
    </row>
    <row r="635" spans="2:11" ht="16.5" thickBot="1" x14ac:dyDescent="0.3">
      <c r="B635" s="7" t="s">
        <v>19</v>
      </c>
      <c r="C635" s="16">
        <v>1.63</v>
      </c>
      <c r="D635" s="16">
        <v>5.2359999999999998</v>
      </c>
      <c r="E635" s="16">
        <v>1.4279999999999999</v>
      </c>
      <c r="F635" s="16">
        <v>4.6310000000000002</v>
      </c>
      <c r="G635" s="16">
        <v>5.4210000000000003</v>
      </c>
      <c r="H635" s="16">
        <v>17.163</v>
      </c>
      <c r="I635" s="16">
        <v>2.5049999999999999</v>
      </c>
      <c r="J635" s="16">
        <v>10.228</v>
      </c>
      <c r="K635" s="7" t="s">
        <v>20</v>
      </c>
    </row>
    <row r="636" spans="2:11" ht="16.5" thickBot="1" x14ac:dyDescent="0.3">
      <c r="B636" s="7" t="s">
        <v>21</v>
      </c>
      <c r="C636" s="16">
        <v>2.968</v>
      </c>
      <c r="D636" s="16">
        <v>12.654</v>
      </c>
      <c r="E636" s="16">
        <v>3.1659999999999999</v>
      </c>
      <c r="F636" s="16">
        <v>13.581</v>
      </c>
      <c r="G636" s="16">
        <v>4.2009999999999996</v>
      </c>
      <c r="H636" s="16">
        <v>16.638999999999999</v>
      </c>
      <c r="I636" s="16">
        <v>5.4630000000000001</v>
      </c>
      <c r="J636" s="16">
        <v>22.007000000000001</v>
      </c>
      <c r="K636" s="7" t="s">
        <v>167</v>
      </c>
    </row>
    <row r="637" spans="2:11" ht="16.5" thickBot="1" x14ac:dyDescent="0.3">
      <c r="B637" s="7" t="s">
        <v>22</v>
      </c>
      <c r="C637" s="16">
        <v>0</v>
      </c>
      <c r="D637" s="16">
        <v>0.879</v>
      </c>
      <c r="E637" s="16">
        <v>0</v>
      </c>
      <c r="F637" s="16">
        <v>1.476</v>
      </c>
      <c r="G637" s="16">
        <v>0.72899999999999998</v>
      </c>
      <c r="H637" s="16">
        <v>3.0289999999999999</v>
      </c>
      <c r="I637" s="16">
        <v>2.83</v>
      </c>
      <c r="J637" s="16">
        <v>10.282</v>
      </c>
      <c r="K637" s="7" t="s">
        <v>177</v>
      </c>
    </row>
    <row r="638" spans="2:11" ht="16.5" thickBot="1" x14ac:dyDescent="0.3">
      <c r="B638" s="7" t="s">
        <v>23</v>
      </c>
      <c r="C638" s="16">
        <v>1.4</v>
      </c>
      <c r="D638" s="16">
        <v>5.0090000000000003</v>
      </c>
      <c r="E638" s="16">
        <v>0.93600000000000005</v>
      </c>
      <c r="F638" s="16">
        <v>3.661</v>
      </c>
      <c r="G638" s="16">
        <v>3.5630000000000002</v>
      </c>
      <c r="H638" s="16">
        <v>15.234</v>
      </c>
      <c r="I638" s="16">
        <v>1.901</v>
      </c>
      <c r="J638" s="16">
        <v>10.401999999999999</v>
      </c>
      <c r="K638" s="7" t="s">
        <v>168</v>
      </c>
    </row>
    <row r="639" spans="2:11" ht="16.5" thickBot="1" x14ac:dyDescent="0.3">
      <c r="B639" s="7" t="s">
        <v>24</v>
      </c>
      <c r="C639" s="16">
        <v>2.585</v>
      </c>
      <c r="D639" s="16">
        <v>12.164</v>
      </c>
      <c r="E639" s="16">
        <v>4.0019999999999998</v>
      </c>
      <c r="F639" s="16">
        <v>17.494</v>
      </c>
      <c r="G639" s="16">
        <v>6.1029999999999998</v>
      </c>
      <c r="H639" s="16">
        <v>30.117000000000001</v>
      </c>
      <c r="I639" s="16">
        <v>4.6950000000000003</v>
      </c>
      <c r="J639" s="16">
        <v>25.75</v>
      </c>
      <c r="K639" s="7" t="s">
        <v>171</v>
      </c>
    </row>
    <row r="640" spans="2:11" ht="16.5" thickBot="1" x14ac:dyDescent="0.3">
      <c r="B640" s="7" t="s">
        <v>25</v>
      </c>
      <c r="C640" s="16">
        <v>2.085</v>
      </c>
      <c r="D640" s="16">
        <v>10.545999999999999</v>
      </c>
      <c r="E640" s="16">
        <v>1.871</v>
      </c>
      <c r="F640" s="16">
        <v>8.4480000000000004</v>
      </c>
      <c r="G640" s="16">
        <v>1.8939999999999999</v>
      </c>
      <c r="H640" s="16">
        <v>8.3350000000000009</v>
      </c>
      <c r="I640" s="16">
        <v>1.256</v>
      </c>
      <c r="J640" s="16">
        <v>4.3739999999999997</v>
      </c>
      <c r="K640" s="7" t="s">
        <v>172</v>
      </c>
    </row>
    <row r="641" spans="2:19" ht="16.5" thickBot="1" x14ac:dyDescent="0.3">
      <c r="B641" s="7" t="s">
        <v>26</v>
      </c>
      <c r="C641" s="16">
        <v>0</v>
      </c>
      <c r="D641" s="16">
        <v>0</v>
      </c>
      <c r="E641" s="16">
        <v>1.9630000000000001</v>
      </c>
      <c r="F641" s="16">
        <v>7.5640000000000001</v>
      </c>
      <c r="G641" s="16">
        <v>3.593</v>
      </c>
      <c r="H641" s="16">
        <v>12.385</v>
      </c>
      <c r="I641" s="16">
        <v>2.9420000000000002</v>
      </c>
      <c r="J641" s="16">
        <v>10.599</v>
      </c>
      <c r="K641" s="1" t="s">
        <v>178</v>
      </c>
    </row>
    <row r="642" spans="2:19" ht="16.5" thickBot="1" x14ac:dyDescent="0.3">
      <c r="B642" s="7" t="s">
        <v>27</v>
      </c>
      <c r="C642" s="16">
        <v>12.084929672777101</v>
      </c>
      <c r="D642" s="16">
        <v>34.106000000000002</v>
      </c>
      <c r="E642" s="16">
        <v>11.9008468468468</v>
      </c>
      <c r="F642" s="16">
        <v>34.762999999999998</v>
      </c>
      <c r="G642" s="16">
        <v>6.298</v>
      </c>
      <c r="H642" s="16">
        <v>25.95</v>
      </c>
      <c r="I642" s="16">
        <v>4.617</v>
      </c>
      <c r="J642" s="16">
        <v>17.271999999999998</v>
      </c>
      <c r="K642" s="1" t="s">
        <v>173</v>
      </c>
    </row>
    <row r="643" spans="2:19" ht="16.5" thickBot="1" x14ac:dyDescent="0.3">
      <c r="B643" s="7" t="s">
        <v>28</v>
      </c>
      <c r="C643" s="16">
        <v>4.1239999999999997</v>
      </c>
      <c r="D643" s="16">
        <v>12.11</v>
      </c>
      <c r="E643" s="16">
        <v>2.8679999999999999</v>
      </c>
      <c r="F643" s="16">
        <v>11.589</v>
      </c>
      <c r="G643" s="16">
        <v>4.8129999999999997</v>
      </c>
      <c r="H643" s="16">
        <v>17.736999999999998</v>
      </c>
      <c r="I643" s="16">
        <v>3.411</v>
      </c>
      <c r="J643" s="16">
        <v>14.366</v>
      </c>
      <c r="K643" s="1" t="s">
        <v>174</v>
      </c>
    </row>
    <row r="644" spans="2:19" ht="16.5" thickBot="1" x14ac:dyDescent="0.3">
      <c r="B644" s="7" t="s">
        <v>29</v>
      </c>
      <c r="C644" s="16">
        <v>5.0000000000000001E-3</v>
      </c>
      <c r="D644" s="16">
        <v>8.0000000000000002E-3</v>
      </c>
      <c r="E644" s="16">
        <v>4.5999999999999999E-2</v>
      </c>
      <c r="F644" s="16">
        <v>8.0000000000000002E-3</v>
      </c>
      <c r="G644" s="16">
        <v>9.7000000000000003E-2</v>
      </c>
      <c r="H644" s="16">
        <v>0.122</v>
      </c>
      <c r="I644" s="16">
        <v>0.125</v>
      </c>
      <c r="J644" s="16">
        <v>7.8E-2</v>
      </c>
      <c r="K644" s="1" t="s">
        <v>175</v>
      </c>
    </row>
    <row r="645" spans="2:19" ht="16.5" thickBot="1" x14ac:dyDescent="0.3">
      <c r="B645" s="7" t="s">
        <v>30</v>
      </c>
      <c r="C645" s="16">
        <v>0.55300000000000005</v>
      </c>
      <c r="D645" s="16">
        <v>2.6869999999999998</v>
      </c>
      <c r="E645" s="16">
        <v>0.32900000000000001</v>
      </c>
      <c r="F645" s="16">
        <v>1.4570000000000001</v>
      </c>
      <c r="G645" s="16">
        <v>0.57399999999999995</v>
      </c>
      <c r="H645" s="16">
        <v>2.0390000000000001</v>
      </c>
      <c r="I645" s="16">
        <v>0.29199999999999998</v>
      </c>
      <c r="J645" s="16">
        <v>1.175</v>
      </c>
      <c r="K645" s="1" t="s">
        <v>31</v>
      </c>
    </row>
    <row r="646" spans="2:19" ht="16.5" thickBot="1" x14ac:dyDescent="0.3">
      <c r="B646" s="33" t="s">
        <v>115</v>
      </c>
      <c r="C646" s="34">
        <v>41.498929672777102</v>
      </c>
      <c r="D646" s="34">
        <v>162.15899999999999</v>
      </c>
      <c r="E646" s="34">
        <v>45.434846846846803</v>
      </c>
      <c r="F646" s="34">
        <v>176.63800000000001</v>
      </c>
      <c r="G646" s="30">
        <f>SUM(G624:G645)</f>
        <v>62.244999999999997</v>
      </c>
      <c r="H646" s="30">
        <f>SUM(H624:H645)</f>
        <v>274.53200000000004</v>
      </c>
      <c r="I646" s="30">
        <v>46.107999999999997</v>
      </c>
      <c r="J646" s="30">
        <v>226.583</v>
      </c>
      <c r="K646" s="35" t="s">
        <v>161</v>
      </c>
    </row>
    <row r="647" spans="2:19" ht="16.5" thickBot="1" x14ac:dyDescent="0.3">
      <c r="B647" s="31" t="s">
        <v>116</v>
      </c>
      <c r="C647" s="34"/>
      <c r="D647" s="34"/>
      <c r="E647" s="34"/>
      <c r="F647" s="34"/>
      <c r="G647" s="16"/>
      <c r="H647" s="16"/>
      <c r="I647" s="16"/>
      <c r="J647" s="16">
        <v>6371.2070000000003</v>
      </c>
      <c r="K647" s="32" t="s">
        <v>117</v>
      </c>
    </row>
    <row r="648" spans="2:19" x14ac:dyDescent="0.2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2:19" x14ac:dyDescent="0.25">
      <c r="B649" s="2" t="s">
        <v>156</v>
      </c>
      <c r="C649" s="2"/>
      <c r="D649" s="2"/>
      <c r="E649" s="2"/>
      <c r="H649" s="2"/>
      <c r="I649" s="2"/>
      <c r="J649" s="2"/>
      <c r="K649" s="13" t="s">
        <v>157</v>
      </c>
    </row>
    <row r="650" spans="2:19" ht="18.75" customHeight="1" x14ac:dyDescent="0.25">
      <c r="B650" s="68" t="s">
        <v>45</v>
      </c>
      <c r="C650" s="68"/>
      <c r="D650" s="2"/>
      <c r="E650" s="2"/>
      <c r="H650" s="2"/>
      <c r="I650" s="2"/>
      <c r="J650" s="2"/>
      <c r="K650" s="2" t="s">
        <v>46</v>
      </c>
      <c r="L650" s="2"/>
      <c r="M650" s="2"/>
      <c r="N650" s="2"/>
      <c r="O650" s="2"/>
      <c r="P650" s="2"/>
      <c r="Q650" s="2"/>
      <c r="R650" s="2"/>
      <c r="S650" s="2"/>
    </row>
    <row r="651" spans="2:19" ht="21" customHeight="1" thickBot="1" x14ac:dyDescent="0.3">
      <c r="B651" s="70" t="s">
        <v>226</v>
      </c>
      <c r="C651" s="70"/>
      <c r="D651" s="11" t="s">
        <v>218</v>
      </c>
      <c r="E651" s="23"/>
      <c r="F651" s="23"/>
      <c r="G651" s="24" t="s">
        <v>57</v>
      </c>
      <c r="K651" s="25" t="s">
        <v>58</v>
      </c>
      <c r="L651" s="2"/>
      <c r="M651" s="2"/>
      <c r="N651" s="2"/>
      <c r="O651" s="2"/>
      <c r="P651" s="2"/>
      <c r="Q651" s="2"/>
      <c r="R651" s="2"/>
      <c r="S651" s="2"/>
    </row>
    <row r="652" spans="2:19" ht="16.5" thickBot="1" x14ac:dyDescent="0.3">
      <c r="B652" s="78" t="s">
        <v>0</v>
      </c>
      <c r="C652" s="61">
        <v>2018</v>
      </c>
      <c r="D652" s="62"/>
      <c r="E652" s="63">
        <v>2019</v>
      </c>
      <c r="F652" s="64"/>
      <c r="G652" s="63">
        <v>2020</v>
      </c>
      <c r="H652" s="64"/>
      <c r="I652" s="63">
        <v>2021</v>
      </c>
      <c r="J652" s="64"/>
      <c r="K652" s="81" t="s">
        <v>1</v>
      </c>
      <c r="L652" s="2"/>
      <c r="M652" s="2"/>
      <c r="N652" s="2"/>
      <c r="O652" s="2"/>
      <c r="P652" s="2"/>
      <c r="Q652" s="2"/>
      <c r="R652" s="2"/>
      <c r="S652" s="2"/>
    </row>
    <row r="653" spans="2:19" x14ac:dyDescent="0.25">
      <c r="B653" s="79"/>
      <c r="C653" s="15" t="s">
        <v>32</v>
      </c>
      <c r="D653" s="26" t="s">
        <v>3</v>
      </c>
      <c r="E653" s="15" t="s">
        <v>32</v>
      </c>
      <c r="F653" s="8" t="s">
        <v>3</v>
      </c>
      <c r="G653" s="15" t="s">
        <v>32</v>
      </c>
      <c r="H653" s="8" t="s">
        <v>3</v>
      </c>
      <c r="I653" s="15" t="s">
        <v>32</v>
      </c>
      <c r="J653" s="8" t="s">
        <v>3</v>
      </c>
      <c r="K653" s="82"/>
      <c r="L653" s="18"/>
      <c r="M653" s="18"/>
      <c r="N653" s="18"/>
      <c r="O653" s="18"/>
      <c r="P653" s="18"/>
      <c r="Q653" s="18"/>
      <c r="R653" s="18"/>
      <c r="S653" s="18"/>
    </row>
    <row r="654" spans="2:19" ht="16.5" thickBot="1" x14ac:dyDescent="0.3">
      <c r="B654" s="80"/>
      <c r="C654" s="9" t="s">
        <v>4</v>
      </c>
      <c r="D654" s="27" t="s">
        <v>5</v>
      </c>
      <c r="E654" s="9" t="s">
        <v>4</v>
      </c>
      <c r="F654" s="9" t="s">
        <v>5</v>
      </c>
      <c r="G654" s="9" t="s">
        <v>4</v>
      </c>
      <c r="H654" s="9" t="s">
        <v>5</v>
      </c>
      <c r="I654" s="9" t="s">
        <v>4</v>
      </c>
      <c r="J654" s="9" t="s">
        <v>5</v>
      </c>
      <c r="K654" s="83"/>
      <c r="L654" s="18"/>
      <c r="M654" s="18"/>
      <c r="N654" s="18"/>
      <c r="O654" s="18"/>
      <c r="P654" s="18"/>
      <c r="Q654" s="18"/>
      <c r="R654" s="18"/>
      <c r="S654" s="18"/>
    </row>
    <row r="655" spans="2:19" ht="16.5" thickBot="1" x14ac:dyDescent="0.3">
      <c r="B655" s="7" t="s">
        <v>6</v>
      </c>
      <c r="C655" s="16">
        <v>2.3330000000000002</v>
      </c>
      <c r="D655" s="16">
        <v>2.36</v>
      </c>
      <c r="E655" s="16">
        <v>0.95799999999999996</v>
      </c>
      <c r="F655" s="16">
        <v>9.5809999999999995</v>
      </c>
      <c r="G655" s="16">
        <v>1.274</v>
      </c>
      <c r="H655" s="16">
        <v>9.9870000000000001</v>
      </c>
      <c r="I655" s="16">
        <v>1.2770615800540701</v>
      </c>
      <c r="J655" s="16">
        <v>10.010999999999999</v>
      </c>
      <c r="K655" s="7" t="s">
        <v>159</v>
      </c>
      <c r="L655" s="18"/>
      <c r="M655" s="18"/>
      <c r="N655" s="18"/>
      <c r="O655" s="18"/>
      <c r="P655" s="18"/>
      <c r="Q655" s="18"/>
      <c r="R655" s="18"/>
      <c r="S655" s="18"/>
    </row>
    <row r="656" spans="2:19" ht="16.5" thickBot="1" x14ac:dyDescent="0.3">
      <c r="B656" s="7" t="s">
        <v>7</v>
      </c>
      <c r="C656" s="16">
        <v>1.25</v>
      </c>
      <c r="D656" s="16">
        <v>3.8559999999999999</v>
      </c>
      <c r="E656" s="16">
        <v>1.448</v>
      </c>
      <c r="F656" s="16">
        <v>13.728999999999999</v>
      </c>
      <c r="G656" s="16">
        <v>1.8080000000000001</v>
      </c>
      <c r="H656" s="16">
        <v>17.146999999999998</v>
      </c>
      <c r="I656" s="16">
        <v>3.17</v>
      </c>
      <c r="J656" s="16">
        <v>15.771000000000001</v>
      </c>
      <c r="K656" s="7" t="s">
        <v>162</v>
      </c>
    </row>
    <row r="657" spans="2:11" ht="16.5" thickBot="1" x14ac:dyDescent="0.3">
      <c r="B657" s="7" t="s">
        <v>8</v>
      </c>
      <c r="C657" s="16">
        <v>3.4000000000000002E-2</v>
      </c>
      <c r="D657" s="16">
        <v>0.19400000000000001</v>
      </c>
      <c r="E657" s="16">
        <v>0.161</v>
      </c>
      <c r="F657" s="16">
        <v>1.47</v>
      </c>
      <c r="G657" s="16">
        <v>0.20100000000000001</v>
      </c>
      <c r="H657" s="16">
        <v>2.1269999999999998</v>
      </c>
      <c r="I657" s="16">
        <v>0.13700000000000001</v>
      </c>
      <c r="J657" s="16">
        <v>1.613</v>
      </c>
      <c r="K657" s="7" t="s">
        <v>165</v>
      </c>
    </row>
    <row r="658" spans="2:11" ht="16.5" thickBot="1" x14ac:dyDescent="0.3">
      <c r="B658" s="7" t="s">
        <v>9</v>
      </c>
      <c r="C658" s="16">
        <v>3.3039999999999998</v>
      </c>
      <c r="D658" s="16">
        <v>19.744</v>
      </c>
      <c r="E658" s="16">
        <v>1.3959999999999999</v>
      </c>
      <c r="F658" s="16">
        <v>15.86</v>
      </c>
      <c r="G658" s="16">
        <v>1.1819999999999999</v>
      </c>
      <c r="H658" s="16">
        <v>12.414</v>
      </c>
      <c r="I658" s="16">
        <v>1.7430000000000001</v>
      </c>
      <c r="J658" s="16">
        <v>20.800799999999999</v>
      </c>
      <c r="K658" s="7" t="s">
        <v>163</v>
      </c>
    </row>
    <row r="659" spans="2:11" ht="16.5" thickBot="1" x14ac:dyDescent="0.3">
      <c r="B659" s="7" t="s">
        <v>10</v>
      </c>
      <c r="C659" s="16">
        <v>3.194</v>
      </c>
      <c r="D659" s="16">
        <v>30.777999999999999</v>
      </c>
      <c r="E659" s="16">
        <v>3.5070000000000001</v>
      </c>
      <c r="F659" s="16">
        <v>31.148</v>
      </c>
      <c r="G659" s="16">
        <v>4.3639999999999999</v>
      </c>
      <c r="H659" s="16">
        <v>39.933</v>
      </c>
      <c r="I659" s="16">
        <v>4.452628552825983</v>
      </c>
      <c r="J659" s="16">
        <v>40.744</v>
      </c>
      <c r="K659" s="7" t="s">
        <v>164</v>
      </c>
    </row>
    <row r="660" spans="2:11" ht="16.5" thickBot="1" x14ac:dyDescent="0.3">
      <c r="B660" s="7" t="s">
        <v>11</v>
      </c>
      <c r="C660" s="16">
        <v>0.52</v>
      </c>
      <c r="D660" s="16">
        <v>1E-3</v>
      </c>
      <c r="E660" s="16">
        <v>3.6999999999999998E-2</v>
      </c>
      <c r="F660" s="16">
        <v>7.0000000000000007E-2</v>
      </c>
      <c r="G660" s="16">
        <v>5.0999999999999997E-2</v>
      </c>
      <c r="H660" s="16">
        <v>9.1999999999999998E-2</v>
      </c>
      <c r="I660" s="16">
        <v>5.5E-2</v>
      </c>
      <c r="J660" s="16">
        <v>9.1999999999999998E-2</v>
      </c>
      <c r="K660" s="7" t="s">
        <v>166</v>
      </c>
    </row>
    <row r="661" spans="2:11" ht="16.5" thickBot="1" x14ac:dyDescent="0.3">
      <c r="B661" s="7" t="s">
        <v>12</v>
      </c>
      <c r="C661" s="16">
        <v>0.35299999999999998</v>
      </c>
      <c r="D661" s="16">
        <v>1.7929999999999999</v>
      </c>
      <c r="E661" s="16">
        <v>1.081</v>
      </c>
      <c r="F661" s="16">
        <v>7.87</v>
      </c>
      <c r="G661" s="16">
        <v>2.2040000000000002</v>
      </c>
      <c r="H661" s="16">
        <v>14.972</v>
      </c>
      <c r="I661" s="16">
        <v>2.9009999999999998</v>
      </c>
      <c r="J661" s="16">
        <v>19.661000000000001</v>
      </c>
      <c r="K661" s="7" t="s">
        <v>13</v>
      </c>
    </row>
    <row r="662" spans="2:11" ht="16.5" thickBot="1" x14ac:dyDescent="0.3">
      <c r="B662" s="7" t="s">
        <v>14</v>
      </c>
      <c r="C662" s="16">
        <v>1.31</v>
      </c>
      <c r="D662" s="16">
        <v>6.6950000000000003</v>
      </c>
      <c r="E662" s="16">
        <v>3.5529999999999999</v>
      </c>
      <c r="F662" s="16">
        <v>30.164999999999999</v>
      </c>
      <c r="G662" s="16">
        <v>3.1440000000000001</v>
      </c>
      <c r="H662" s="16">
        <v>31.385000000000002</v>
      </c>
      <c r="I662" s="16">
        <v>1.482</v>
      </c>
      <c r="J662" s="16">
        <v>23.356999999999999</v>
      </c>
      <c r="K662" s="7" t="s">
        <v>169</v>
      </c>
    </row>
    <row r="663" spans="2:11" ht="16.5" thickBot="1" x14ac:dyDescent="0.3">
      <c r="B663" s="7" t="s">
        <v>15</v>
      </c>
      <c r="C663" s="16">
        <v>0.72</v>
      </c>
      <c r="D663" s="16">
        <v>4.2329999999999997</v>
      </c>
      <c r="E663" s="16">
        <v>2.3410000000000002</v>
      </c>
      <c r="F663" s="16">
        <v>16.905999999999999</v>
      </c>
      <c r="G663" s="16">
        <v>1.7949999999999999</v>
      </c>
      <c r="H663" s="16">
        <v>12.798</v>
      </c>
      <c r="I663" s="16">
        <v>2.6901156430692295</v>
      </c>
      <c r="J663" s="16">
        <v>19.18</v>
      </c>
      <c r="K663" s="7" t="s">
        <v>170</v>
      </c>
    </row>
    <row r="664" spans="2:11" ht="16.5" thickBot="1" x14ac:dyDescent="0.3">
      <c r="B664" s="7" t="s">
        <v>16</v>
      </c>
      <c r="C664" s="16">
        <v>0.83399999999999996</v>
      </c>
      <c r="D664" s="16">
        <v>4.9409999999999998</v>
      </c>
      <c r="E664" s="16">
        <v>1.2649999999999999</v>
      </c>
      <c r="F664" s="16">
        <v>7.5010000000000003</v>
      </c>
      <c r="G664" s="16">
        <v>0.52600000000000002</v>
      </c>
      <c r="H664" s="16">
        <v>3.5070000000000001</v>
      </c>
      <c r="I664" s="16">
        <v>1.077</v>
      </c>
      <c r="J664" s="16">
        <v>4.4829999999999997</v>
      </c>
      <c r="K664" s="7" t="s">
        <v>160</v>
      </c>
    </row>
    <row r="665" spans="2:11" ht="16.5" thickBot="1" x14ac:dyDescent="0.3">
      <c r="B665" s="7" t="s">
        <v>17</v>
      </c>
      <c r="C665" s="16">
        <v>4.0000000000000001E-3</v>
      </c>
      <c r="D665" s="16">
        <v>8.9999999999999993E-3</v>
      </c>
      <c r="E665" s="16">
        <v>1.2949999999999999</v>
      </c>
      <c r="F665" s="16">
        <v>6.4349999999999996</v>
      </c>
      <c r="G665" s="16">
        <v>1.91</v>
      </c>
      <c r="H665" s="16">
        <v>8.4480000000000004</v>
      </c>
      <c r="I665" s="16">
        <v>1.5588837594696967</v>
      </c>
      <c r="J665" s="16">
        <v>6.8949999999999996</v>
      </c>
      <c r="K665" s="7" t="s">
        <v>18</v>
      </c>
    </row>
    <row r="666" spans="2:11" ht="16.5" thickBot="1" x14ac:dyDescent="0.3">
      <c r="B666" s="7" t="s">
        <v>19</v>
      </c>
      <c r="C666" s="16">
        <v>0.86199999999999999</v>
      </c>
      <c r="D666" s="16">
        <v>4.8310000000000004</v>
      </c>
      <c r="E666" s="16">
        <v>3.9460000000000002</v>
      </c>
      <c r="F666" s="16">
        <v>27.643000000000001</v>
      </c>
      <c r="G666" s="16">
        <v>5.0369999999999999</v>
      </c>
      <c r="H666" s="16">
        <v>24.667000000000002</v>
      </c>
      <c r="I666" s="16">
        <v>3.7007155714111972</v>
      </c>
      <c r="J666" s="16">
        <v>18.123000000000001</v>
      </c>
      <c r="K666" s="7" t="s">
        <v>20</v>
      </c>
    </row>
    <row r="667" spans="2:11" ht="16.5" thickBot="1" x14ac:dyDescent="0.3">
      <c r="B667" s="7" t="s">
        <v>21</v>
      </c>
      <c r="C667" s="16">
        <v>0.13800000000000001</v>
      </c>
      <c r="D667" s="16">
        <v>1.167</v>
      </c>
      <c r="E667" s="16">
        <v>0.79700000000000004</v>
      </c>
      <c r="F667" s="16">
        <v>7.9489999999999998</v>
      </c>
      <c r="G667" s="16">
        <v>2.0790000000000002</v>
      </c>
      <c r="H667" s="16">
        <v>14.42</v>
      </c>
      <c r="I667" s="16">
        <v>1.0469999999999999</v>
      </c>
      <c r="J667" s="16">
        <v>7.5140000000000002</v>
      </c>
      <c r="K667" s="7" t="s">
        <v>167</v>
      </c>
    </row>
    <row r="668" spans="2:11" ht="16.5" thickBot="1" x14ac:dyDescent="0.3">
      <c r="B668" s="7" t="s">
        <v>22</v>
      </c>
      <c r="C668" s="16">
        <v>0</v>
      </c>
      <c r="D668" s="16">
        <v>1.61</v>
      </c>
      <c r="E668" s="16">
        <v>0</v>
      </c>
      <c r="F668" s="16">
        <v>4.4160000000000004</v>
      </c>
      <c r="G668" s="16">
        <v>0.30199999999999999</v>
      </c>
      <c r="H668" s="16">
        <v>4.109</v>
      </c>
      <c r="I668" s="16">
        <v>0.26657434899002186</v>
      </c>
      <c r="J668" s="16">
        <v>3.6269999999999998</v>
      </c>
      <c r="K668" s="7" t="s">
        <v>177</v>
      </c>
    </row>
    <row r="669" spans="2:11" ht="16.5" thickBot="1" x14ac:dyDescent="0.3">
      <c r="B669" s="7" t="s">
        <v>23</v>
      </c>
      <c r="C669" s="16">
        <v>3.6999999999999998E-2</v>
      </c>
      <c r="D669" s="16">
        <v>0.79</v>
      </c>
      <c r="E669" s="16">
        <v>0.442</v>
      </c>
      <c r="F669" s="16">
        <v>4.8380000000000001</v>
      </c>
      <c r="G669" s="16">
        <v>0.64300000000000002</v>
      </c>
      <c r="H669" s="16">
        <v>6.0540000000000003</v>
      </c>
      <c r="I669" s="16">
        <v>0.752</v>
      </c>
      <c r="J669" s="16">
        <v>7.7480000000000002</v>
      </c>
      <c r="K669" s="7" t="s">
        <v>168</v>
      </c>
    </row>
    <row r="670" spans="2:11" ht="16.5" thickBot="1" x14ac:dyDescent="0.3">
      <c r="B670" s="7" t="s">
        <v>24</v>
      </c>
      <c r="C670" s="16">
        <v>0.111</v>
      </c>
      <c r="D670" s="16">
        <v>0.78200000000000003</v>
      </c>
      <c r="E670" s="16">
        <v>0.26</v>
      </c>
      <c r="F670" s="16">
        <v>3.008</v>
      </c>
      <c r="G670" s="16">
        <v>0.41699999999999998</v>
      </c>
      <c r="H670" s="16">
        <v>3.7029999999999998</v>
      </c>
      <c r="I670" s="16">
        <v>0.222</v>
      </c>
      <c r="J670" s="16">
        <v>3.1459999999999999</v>
      </c>
      <c r="K670" s="7" t="s">
        <v>171</v>
      </c>
    </row>
    <row r="671" spans="2:11" ht="16.5" thickBot="1" x14ac:dyDescent="0.3">
      <c r="B671" s="7" t="s">
        <v>25</v>
      </c>
      <c r="C671" s="16">
        <v>1.141</v>
      </c>
      <c r="D671" s="16">
        <v>7.1689999999999996</v>
      </c>
      <c r="E671" s="16">
        <v>2.141</v>
      </c>
      <c r="F671" s="16">
        <v>18.747</v>
      </c>
      <c r="G671" s="16">
        <v>0.874</v>
      </c>
      <c r="H671" s="16">
        <v>10.707000000000001</v>
      </c>
      <c r="I671" s="16">
        <v>1.052</v>
      </c>
      <c r="J671" s="16">
        <v>25.806999999999999</v>
      </c>
      <c r="K671" s="7" t="s">
        <v>172</v>
      </c>
    </row>
    <row r="672" spans="2:11" ht="16.5" thickBot="1" x14ac:dyDescent="0.3">
      <c r="B672" s="7" t="s">
        <v>26</v>
      </c>
      <c r="C672" s="16">
        <v>0</v>
      </c>
      <c r="D672" s="16">
        <v>0</v>
      </c>
      <c r="E672" s="16">
        <v>1.488</v>
      </c>
      <c r="F672" s="16">
        <v>8.7420000000000009</v>
      </c>
      <c r="G672" s="16">
        <v>1.9970000000000001</v>
      </c>
      <c r="H672" s="16">
        <v>12.276999999999999</v>
      </c>
      <c r="I672" s="16">
        <v>1.6936355787244444</v>
      </c>
      <c r="J672" s="16">
        <v>10.412000000000001</v>
      </c>
      <c r="K672" s="1" t="s">
        <v>178</v>
      </c>
    </row>
    <row r="673" spans="2:19" ht="16.5" thickBot="1" x14ac:dyDescent="0.3">
      <c r="B673" s="7" t="s">
        <v>27</v>
      </c>
      <c r="C673" s="16">
        <v>9.6809999999999992</v>
      </c>
      <c r="D673" s="16">
        <v>73.932000000000002</v>
      </c>
      <c r="E673" s="16">
        <v>7.3849999999999998</v>
      </c>
      <c r="F673" s="16">
        <v>68.489000000000004</v>
      </c>
      <c r="G673" s="16">
        <v>2.04</v>
      </c>
      <c r="H673" s="16">
        <v>29.279</v>
      </c>
      <c r="I673" s="16">
        <v>1.23</v>
      </c>
      <c r="J673" s="16">
        <v>18.446999999999999</v>
      </c>
      <c r="K673" s="1" t="s">
        <v>173</v>
      </c>
    </row>
    <row r="674" spans="2:19" ht="16.5" thickBot="1" x14ac:dyDescent="0.3">
      <c r="B674" s="7" t="s">
        <v>28</v>
      </c>
      <c r="C674" s="16">
        <v>7.7859999999999996</v>
      </c>
      <c r="D674" s="16">
        <v>50.27</v>
      </c>
      <c r="E674" s="16">
        <v>12.089</v>
      </c>
      <c r="F674" s="16">
        <v>67.58</v>
      </c>
      <c r="G674" s="16">
        <v>14.061</v>
      </c>
      <c r="H674" s="16">
        <v>77.331000000000003</v>
      </c>
      <c r="I674" s="16">
        <v>12.893000000000001</v>
      </c>
      <c r="J674" s="16">
        <v>88.298000000000002</v>
      </c>
      <c r="K674" s="1" t="s">
        <v>174</v>
      </c>
    </row>
    <row r="675" spans="2:19" ht="16.5" thickBot="1" x14ac:dyDescent="0.3">
      <c r="B675" s="7" t="s">
        <v>29</v>
      </c>
      <c r="C675" s="16">
        <v>0</v>
      </c>
      <c r="D675" s="16">
        <v>0</v>
      </c>
      <c r="E675" s="16">
        <v>0.64700000000000002</v>
      </c>
      <c r="F675" s="16">
        <v>0.376</v>
      </c>
      <c r="G675" s="16">
        <v>0.39200000000000002</v>
      </c>
      <c r="H675" s="16">
        <v>0.182</v>
      </c>
      <c r="I675" s="16">
        <v>0.33200000000000002</v>
      </c>
      <c r="J675" s="16">
        <v>0.254</v>
      </c>
      <c r="K675" s="1" t="s">
        <v>175</v>
      </c>
    </row>
    <row r="676" spans="2:19" ht="16.5" thickBot="1" x14ac:dyDescent="0.3">
      <c r="B676" s="7" t="s">
        <v>30</v>
      </c>
      <c r="C676" s="16">
        <v>0.46800000000000003</v>
      </c>
      <c r="D676" s="16">
        <v>2.7160000000000002</v>
      </c>
      <c r="E676" s="16">
        <v>3.7690000000000001</v>
      </c>
      <c r="F676" s="16">
        <v>23.673999999999999</v>
      </c>
      <c r="G676" s="16">
        <v>4.649</v>
      </c>
      <c r="H676" s="16">
        <v>27.152000000000001</v>
      </c>
      <c r="I676" s="16">
        <v>3.0412322480848553</v>
      </c>
      <c r="J676" s="16">
        <v>17.762</v>
      </c>
      <c r="K676" s="1" t="s">
        <v>31</v>
      </c>
    </row>
    <row r="677" spans="2:19" ht="16.5" thickBot="1" x14ac:dyDescent="0.3">
      <c r="B677" s="33" t="s">
        <v>115</v>
      </c>
      <c r="C677" s="34">
        <v>34.08</v>
      </c>
      <c r="D677" s="34">
        <v>217.87100000000001</v>
      </c>
      <c r="E677" s="34">
        <v>50.006</v>
      </c>
      <c r="F677" s="34">
        <v>376.197</v>
      </c>
      <c r="G677" s="30">
        <f>SUM(G655:G676)</f>
        <v>50.95000000000001</v>
      </c>
      <c r="H677" s="30">
        <f>SUM(H655:H676)</f>
        <v>362.69100000000003</v>
      </c>
      <c r="I677" s="30">
        <f>SUM(I655:I676)</f>
        <v>46.773847282629497</v>
      </c>
      <c r="J677" s="30">
        <v>363.75299999999999</v>
      </c>
      <c r="K677" s="35" t="s">
        <v>161</v>
      </c>
    </row>
    <row r="682" spans="2:19" x14ac:dyDescent="0.25">
      <c r="B682" s="2" t="s">
        <v>33</v>
      </c>
      <c r="K682" s="13" t="s">
        <v>34</v>
      </c>
    </row>
    <row r="683" spans="2:19" x14ac:dyDescent="0.25">
      <c r="B683" s="5" t="s">
        <v>219</v>
      </c>
      <c r="C683" s="2"/>
      <c r="D683" s="2"/>
      <c r="E683" s="2"/>
      <c r="K683" s="5" t="s">
        <v>47</v>
      </c>
    </row>
    <row r="684" spans="2:19" ht="21.75" customHeight="1" thickBot="1" x14ac:dyDescent="0.3">
      <c r="B684" s="70" t="s">
        <v>226</v>
      </c>
      <c r="C684" s="70"/>
      <c r="D684" s="11" t="s">
        <v>218</v>
      </c>
      <c r="E684" s="23"/>
      <c r="F684" s="23"/>
      <c r="G684" s="24" t="s">
        <v>57</v>
      </c>
      <c r="K684" s="25" t="s">
        <v>58</v>
      </c>
    </row>
    <row r="685" spans="2:19" ht="16.5" thickBot="1" x14ac:dyDescent="0.3">
      <c r="B685" s="78" t="s">
        <v>0</v>
      </c>
      <c r="C685" s="61">
        <v>2018</v>
      </c>
      <c r="D685" s="62"/>
      <c r="E685" s="63">
        <v>2019</v>
      </c>
      <c r="F685" s="64"/>
      <c r="G685" s="63">
        <v>2020</v>
      </c>
      <c r="H685" s="64"/>
      <c r="I685" s="63">
        <v>2021</v>
      </c>
      <c r="J685" s="64"/>
      <c r="K685" s="81" t="s">
        <v>1</v>
      </c>
    </row>
    <row r="686" spans="2:19" x14ac:dyDescent="0.25">
      <c r="B686" s="79"/>
      <c r="C686" s="15" t="s">
        <v>32</v>
      </c>
      <c r="D686" s="26" t="s">
        <v>3</v>
      </c>
      <c r="E686" s="15" t="s">
        <v>32</v>
      </c>
      <c r="F686" s="8" t="s">
        <v>3</v>
      </c>
      <c r="G686" s="15" t="s">
        <v>32</v>
      </c>
      <c r="H686" s="8" t="s">
        <v>3</v>
      </c>
      <c r="I686" s="15" t="s">
        <v>32</v>
      </c>
      <c r="J686" s="8" t="s">
        <v>3</v>
      </c>
      <c r="K686" s="82"/>
      <c r="L686" s="18"/>
      <c r="M686" s="18"/>
      <c r="N686" s="18"/>
      <c r="O686" s="18"/>
      <c r="P686" s="18"/>
      <c r="Q686" s="18"/>
      <c r="R686" s="18"/>
      <c r="S686" s="18"/>
    </row>
    <row r="687" spans="2:19" ht="16.5" thickBot="1" x14ac:dyDescent="0.3">
      <c r="B687" s="80"/>
      <c r="C687" s="9" t="s">
        <v>4</v>
      </c>
      <c r="D687" s="27" t="s">
        <v>5</v>
      </c>
      <c r="E687" s="9" t="s">
        <v>4</v>
      </c>
      <c r="F687" s="9" t="s">
        <v>5</v>
      </c>
      <c r="G687" s="9" t="s">
        <v>4</v>
      </c>
      <c r="H687" s="9" t="s">
        <v>5</v>
      </c>
      <c r="I687" s="9" t="s">
        <v>4</v>
      </c>
      <c r="J687" s="9" t="s">
        <v>5</v>
      </c>
      <c r="K687" s="83"/>
      <c r="L687" s="18"/>
      <c r="M687" s="18"/>
      <c r="N687" s="18"/>
      <c r="O687" s="18"/>
      <c r="P687" s="18"/>
      <c r="Q687" s="18"/>
      <c r="R687" s="18"/>
      <c r="S687" s="18"/>
    </row>
    <row r="688" spans="2:19" ht="16.5" thickBot="1" x14ac:dyDescent="0.3">
      <c r="B688" s="7" t="s">
        <v>6</v>
      </c>
      <c r="C688" s="16">
        <v>2.3330000000000002</v>
      </c>
      <c r="D688" s="16">
        <v>2.36</v>
      </c>
      <c r="E688" s="16">
        <v>2.8159999999999998</v>
      </c>
      <c r="F688" s="16">
        <v>3.298</v>
      </c>
      <c r="G688" s="16">
        <v>2.214</v>
      </c>
      <c r="H688" s="16">
        <v>3.5070000000000001</v>
      </c>
      <c r="I688" s="16">
        <v>0.26700000000000002</v>
      </c>
      <c r="J688" s="16">
        <v>2.9009999999999998</v>
      </c>
      <c r="K688" s="7" t="s">
        <v>159</v>
      </c>
      <c r="L688" s="18"/>
      <c r="M688" s="18"/>
      <c r="N688" s="18"/>
      <c r="O688" s="18"/>
      <c r="P688" s="18"/>
      <c r="Q688" s="18"/>
      <c r="R688" s="18"/>
      <c r="S688" s="18"/>
    </row>
    <row r="689" spans="2:11" ht="16.5" thickBot="1" x14ac:dyDescent="0.3">
      <c r="B689" s="7" t="s">
        <v>7</v>
      </c>
      <c r="C689" s="16">
        <v>1.25</v>
      </c>
      <c r="D689" s="16">
        <v>3.8559999999999999</v>
      </c>
      <c r="E689" s="16">
        <v>0.86799999999999999</v>
      </c>
      <c r="F689" s="16">
        <v>5.5060000000000002</v>
      </c>
      <c r="G689" s="16">
        <v>0.73899999999999999</v>
      </c>
      <c r="H689" s="16">
        <v>6.7149999999999999</v>
      </c>
      <c r="I689" s="16">
        <v>0.70399999999999996</v>
      </c>
      <c r="J689" s="16">
        <v>5.2809999999999997</v>
      </c>
      <c r="K689" s="7" t="s">
        <v>162</v>
      </c>
    </row>
    <row r="690" spans="2:11" ht="16.5" thickBot="1" x14ac:dyDescent="0.3">
      <c r="B690" s="7" t="s">
        <v>8</v>
      </c>
      <c r="C690" s="16">
        <v>3.4000000000000002E-2</v>
      </c>
      <c r="D690" s="16">
        <v>0.19400000000000001</v>
      </c>
      <c r="E690" s="16">
        <v>5.1999999999999998E-2</v>
      </c>
      <c r="F690" s="16">
        <v>0.26800000000000002</v>
      </c>
      <c r="G690" s="16">
        <v>3.2000000000000001E-2</v>
      </c>
      <c r="H690" s="16">
        <v>0.157</v>
      </c>
      <c r="I690" s="16">
        <v>1.2999999999999999E-2</v>
      </c>
      <c r="J690" s="16">
        <v>0.111</v>
      </c>
      <c r="K690" s="7" t="s">
        <v>165</v>
      </c>
    </row>
    <row r="691" spans="2:11" ht="16.5" thickBot="1" x14ac:dyDescent="0.3">
      <c r="B691" s="7" t="s">
        <v>9</v>
      </c>
      <c r="C691" s="16">
        <v>3.3039999999999998</v>
      </c>
      <c r="D691" s="16">
        <v>19.744</v>
      </c>
      <c r="E691" s="16">
        <v>3.89</v>
      </c>
      <c r="F691" s="16">
        <v>21.44</v>
      </c>
      <c r="G691" s="16">
        <v>2.2170000000000001</v>
      </c>
      <c r="H691" s="16">
        <v>16.808</v>
      </c>
      <c r="I691" s="16">
        <v>3.4569999999999999</v>
      </c>
      <c r="J691" s="16">
        <v>22.445</v>
      </c>
      <c r="K691" s="7" t="s">
        <v>163</v>
      </c>
    </row>
    <row r="692" spans="2:11" ht="16.5" thickBot="1" x14ac:dyDescent="0.3">
      <c r="B692" s="7" t="s">
        <v>10</v>
      </c>
      <c r="C692" s="16">
        <v>3.194</v>
      </c>
      <c r="D692" s="16">
        <v>30.777999999999999</v>
      </c>
      <c r="E692" s="16">
        <v>3.4569999999999999</v>
      </c>
      <c r="F692" s="16">
        <v>34.331000000000003</v>
      </c>
      <c r="G692" s="16">
        <v>4.4610000000000003</v>
      </c>
      <c r="H692" s="16">
        <v>39.061999999999998</v>
      </c>
      <c r="I692" s="16">
        <v>3.5470000000000002</v>
      </c>
      <c r="J692" s="16">
        <v>33.414000000000001</v>
      </c>
      <c r="K692" s="7" t="s">
        <v>164</v>
      </c>
    </row>
    <row r="693" spans="2:11" ht="16.5" thickBot="1" x14ac:dyDescent="0.3">
      <c r="B693" s="7" t="s">
        <v>11</v>
      </c>
      <c r="C693" s="16">
        <v>0.52</v>
      </c>
      <c r="D693" s="16">
        <v>1E-3</v>
      </c>
      <c r="E693" s="16">
        <v>1E-3</v>
      </c>
      <c r="F693" s="16">
        <v>1E-3</v>
      </c>
      <c r="G693" s="16">
        <v>1E-3</v>
      </c>
      <c r="H693" s="16">
        <v>1E-3</v>
      </c>
      <c r="I693" s="16">
        <v>5.0000000000000001E-3</v>
      </c>
      <c r="J693" s="16">
        <v>1.2E-2</v>
      </c>
      <c r="K693" s="7" t="s">
        <v>166</v>
      </c>
    </row>
    <row r="694" spans="2:11" ht="16.5" thickBot="1" x14ac:dyDescent="0.3">
      <c r="B694" s="7" t="s">
        <v>12</v>
      </c>
      <c r="C694" s="16">
        <v>0.35299999999999998</v>
      </c>
      <c r="D694" s="16">
        <v>1.7929999999999999</v>
      </c>
      <c r="E694" s="16">
        <v>0.41299999999999998</v>
      </c>
      <c r="F694" s="16">
        <v>2.4089999999999998</v>
      </c>
      <c r="G694" s="16">
        <v>0.54400000000000004</v>
      </c>
      <c r="H694" s="16">
        <v>4.8419999999999996</v>
      </c>
      <c r="I694" s="16">
        <v>1.17</v>
      </c>
      <c r="J694" s="16">
        <v>9.8689999999999998</v>
      </c>
      <c r="K694" s="7" t="s">
        <v>13</v>
      </c>
    </row>
    <row r="695" spans="2:11" ht="16.5" thickBot="1" x14ac:dyDescent="0.3">
      <c r="B695" s="7" t="s">
        <v>14</v>
      </c>
      <c r="C695" s="16">
        <v>1.31</v>
      </c>
      <c r="D695" s="16">
        <v>6.6950000000000003</v>
      </c>
      <c r="E695" s="16">
        <v>2.044</v>
      </c>
      <c r="F695" s="16">
        <v>11.336</v>
      </c>
      <c r="G695" s="16">
        <v>2.8029999999999999</v>
      </c>
      <c r="H695" s="16">
        <v>10.631</v>
      </c>
      <c r="I695" s="16">
        <v>1.607</v>
      </c>
      <c r="J695" s="16">
        <v>8.907</v>
      </c>
      <c r="K695" s="7" t="s">
        <v>169</v>
      </c>
    </row>
    <row r="696" spans="2:11" ht="16.5" thickBot="1" x14ac:dyDescent="0.3">
      <c r="B696" s="7" t="s">
        <v>15</v>
      </c>
      <c r="C696" s="16">
        <v>0.72</v>
      </c>
      <c r="D696" s="16">
        <v>4.2329999999999997</v>
      </c>
      <c r="E696" s="16">
        <v>0.35099999999999998</v>
      </c>
      <c r="F696" s="16">
        <v>1.756</v>
      </c>
      <c r="G696" s="16">
        <v>0.29899999999999999</v>
      </c>
      <c r="H696" s="16">
        <v>1.256</v>
      </c>
      <c r="I696" s="16">
        <v>0.21199999999999999</v>
      </c>
      <c r="J696" s="16">
        <v>1.1479999999999999</v>
      </c>
      <c r="K696" s="7" t="s">
        <v>170</v>
      </c>
    </row>
    <row r="697" spans="2:11" ht="16.5" thickBot="1" x14ac:dyDescent="0.3">
      <c r="B697" s="7" t="s">
        <v>16</v>
      </c>
      <c r="C697" s="16">
        <v>0.83399999999999996</v>
      </c>
      <c r="D697" s="16">
        <v>4.9409999999999998</v>
      </c>
      <c r="E697" s="16">
        <v>1.228</v>
      </c>
      <c r="F697" s="16">
        <v>6.8310000000000004</v>
      </c>
      <c r="G697" s="16">
        <v>0.69099999999999995</v>
      </c>
      <c r="H697" s="16">
        <v>4.5590000000000002</v>
      </c>
      <c r="I697" s="16">
        <v>0.32900000000000001</v>
      </c>
      <c r="J697" s="16">
        <v>2.1070000000000002</v>
      </c>
      <c r="K697" s="7" t="s">
        <v>160</v>
      </c>
    </row>
    <row r="698" spans="2:11" ht="16.5" thickBot="1" x14ac:dyDescent="0.3">
      <c r="B698" s="7" t="s">
        <v>17</v>
      </c>
      <c r="C698" s="16">
        <v>4.0000000000000001E-3</v>
      </c>
      <c r="D698" s="16">
        <v>8.9999999999999993E-3</v>
      </c>
      <c r="E698" s="16">
        <v>2.8000000000000001E-2</v>
      </c>
      <c r="F698" s="16">
        <v>7.0999999999999994E-2</v>
      </c>
      <c r="G698" s="16">
        <v>8.9999999999999993E-3</v>
      </c>
      <c r="H698" s="16">
        <v>4.5999999999999999E-2</v>
      </c>
      <c r="I698" s="16">
        <v>8.9999999999999993E-3</v>
      </c>
      <c r="J698" s="16">
        <v>7.2999999999999995E-2</v>
      </c>
      <c r="K698" s="7" t="s">
        <v>18</v>
      </c>
    </row>
    <row r="699" spans="2:11" ht="16.5" thickBot="1" x14ac:dyDescent="0.3">
      <c r="B699" s="7" t="s">
        <v>19</v>
      </c>
      <c r="C699" s="16">
        <v>0.86199999999999999</v>
      </c>
      <c r="D699" s="16">
        <v>4.8310000000000004</v>
      </c>
      <c r="E699" s="16">
        <v>1.7210000000000001</v>
      </c>
      <c r="F699" s="16">
        <v>8.657</v>
      </c>
      <c r="G699" s="16">
        <v>0.84899999999999998</v>
      </c>
      <c r="H699" s="16">
        <v>6.9279999999999999</v>
      </c>
      <c r="I699" s="16">
        <v>0.76200000000000001</v>
      </c>
      <c r="J699" s="16">
        <v>6.5579999999999998</v>
      </c>
      <c r="K699" s="7" t="s">
        <v>20</v>
      </c>
    </row>
    <row r="700" spans="2:11" ht="16.5" thickBot="1" x14ac:dyDescent="0.3">
      <c r="B700" s="7" t="s">
        <v>21</v>
      </c>
      <c r="C700" s="16">
        <v>0.13800000000000001</v>
      </c>
      <c r="D700" s="16">
        <v>1.167</v>
      </c>
      <c r="E700" s="16">
        <v>0.11899999999999999</v>
      </c>
      <c r="F700" s="16">
        <v>1.5069999999999999</v>
      </c>
      <c r="G700" s="16">
        <v>0.443</v>
      </c>
      <c r="H700" s="16">
        <v>3.621</v>
      </c>
      <c r="I700" s="16">
        <v>3.5999999999999997E-2</v>
      </c>
      <c r="J700" s="16">
        <v>0.98699999999999999</v>
      </c>
      <c r="K700" s="7" t="s">
        <v>167</v>
      </c>
    </row>
    <row r="701" spans="2:11" ht="16.5" thickBot="1" x14ac:dyDescent="0.3">
      <c r="B701" s="7" t="s">
        <v>22</v>
      </c>
      <c r="C701" s="16">
        <v>0.15837601862631001</v>
      </c>
      <c r="D701" s="16">
        <v>1.61</v>
      </c>
      <c r="E701" s="16">
        <v>0.22349708963911499</v>
      </c>
      <c r="F701" s="16">
        <v>2.2719999999999998</v>
      </c>
      <c r="G701" s="16">
        <v>0.252</v>
      </c>
      <c r="H701" s="16">
        <v>2.65</v>
      </c>
      <c r="I701" s="16">
        <v>0.22800000000000001</v>
      </c>
      <c r="J701" s="16">
        <v>2.4710000000000001</v>
      </c>
      <c r="K701" s="7" t="s">
        <v>177</v>
      </c>
    </row>
    <row r="702" spans="2:11" ht="16.5" thickBot="1" x14ac:dyDescent="0.3">
      <c r="B702" s="7" t="s">
        <v>23</v>
      </c>
      <c r="C702" s="16">
        <v>3.6999999999999998E-2</v>
      </c>
      <c r="D702" s="16">
        <v>0.79</v>
      </c>
      <c r="E702" s="16">
        <v>2.4E-2</v>
      </c>
      <c r="F702" s="16">
        <v>0.96899999999999997</v>
      </c>
      <c r="G702" s="16">
        <v>0.13</v>
      </c>
      <c r="H702" s="16">
        <v>2.6429999999999998</v>
      </c>
      <c r="I702" s="16">
        <v>0.14899999999999999</v>
      </c>
      <c r="J702" s="16">
        <v>1.9690000000000001</v>
      </c>
      <c r="K702" s="7" t="s">
        <v>168</v>
      </c>
    </row>
    <row r="703" spans="2:11" ht="16.5" thickBot="1" x14ac:dyDescent="0.3">
      <c r="B703" s="7" t="s">
        <v>24</v>
      </c>
      <c r="C703" s="16">
        <v>0.111</v>
      </c>
      <c r="D703" s="16">
        <v>0.78200000000000003</v>
      </c>
      <c r="E703" s="16">
        <v>5.0999999999999997E-2</v>
      </c>
      <c r="F703" s="16">
        <v>0.40200000000000002</v>
      </c>
      <c r="G703" s="16">
        <v>0.17499999999999999</v>
      </c>
      <c r="H703" s="16">
        <v>1.3280000000000001</v>
      </c>
      <c r="I703" s="16">
        <v>0.154</v>
      </c>
      <c r="J703" s="16">
        <v>1.6819999999999999</v>
      </c>
      <c r="K703" s="7" t="s">
        <v>171</v>
      </c>
    </row>
    <row r="704" spans="2:11" ht="16.5" thickBot="1" x14ac:dyDescent="0.3">
      <c r="B704" s="7" t="s">
        <v>25</v>
      </c>
      <c r="C704" s="16">
        <v>1.141</v>
      </c>
      <c r="D704" s="16">
        <v>7.1689999999999996</v>
      </c>
      <c r="E704" s="16">
        <v>1.1930000000000001</v>
      </c>
      <c r="F704" s="16">
        <v>8.1010000000000009</v>
      </c>
      <c r="G704" s="16">
        <v>0.60799999999999998</v>
      </c>
      <c r="H704" s="16">
        <v>5.14</v>
      </c>
      <c r="I704" s="16">
        <v>0.92900000000000005</v>
      </c>
      <c r="J704" s="16">
        <v>3.8290000000000002</v>
      </c>
      <c r="K704" s="7" t="s">
        <v>172</v>
      </c>
    </row>
    <row r="705" spans="2:19" ht="16.5" thickBot="1" x14ac:dyDescent="0.3">
      <c r="B705" s="7" t="s">
        <v>26</v>
      </c>
      <c r="C705" s="16">
        <v>0</v>
      </c>
      <c r="D705" s="16">
        <v>0</v>
      </c>
      <c r="E705" s="16">
        <v>0.34300000000000003</v>
      </c>
      <c r="F705" s="16">
        <v>2.0870000000000002</v>
      </c>
      <c r="G705" s="16">
        <v>0.27100000000000002</v>
      </c>
      <c r="H705" s="16">
        <v>1.742</v>
      </c>
      <c r="I705" s="16">
        <v>0.29799999999999999</v>
      </c>
      <c r="J705" s="16">
        <v>1.9790000000000001</v>
      </c>
      <c r="K705" s="1" t="s">
        <v>178</v>
      </c>
    </row>
    <row r="706" spans="2:19" ht="16.5" thickBot="1" x14ac:dyDescent="0.3">
      <c r="B706" s="7" t="s">
        <v>27</v>
      </c>
      <c r="C706" s="16">
        <v>9.6809999999999992</v>
      </c>
      <c r="D706" s="16">
        <v>73.932000000000002</v>
      </c>
      <c r="E706" s="16">
        <v>15.984999999999999</v>
      </c>
      <c r="F706" s="16">
        <v>86.177999999999997</v>
      </c>
      <c r="G706" s="16">
        <v>4.0529999999999999</v>
      </c>
      <c r="H706" s="16">
        <v>46.780999999999999</v>
      </c>
      <c r="I706" s="16">
        <v>2.99</v>
      </c>
      <c r="J706" s="16">
        <v>33.744</v>
      </c>
      <c r="K706" s="1" t="s">
        <v>173</v>
      </c>
    </row>
    <row r="707" spans="2:19" ht="16.5" thickBot="1" x14ac:dyDescent="0.3">
      <c r="B707" s="7" t="s">
        <v>28</v>
      </c>
      <c r="C707" s="16">
        <v>7.7859999999999996</v>
      </c>
      <c r="D707" s="16">
        <v>50.27</v>
      </c>
      <c r="E707" s="16">
        <v>8.5960000000000001</v>
      </c>
      <c r="F707" s="16">
        <v>51.194000000000003</v>
      </c>
      <c r="G707" s="16">
        <v>8.3729999999999993</v>
      </c>
      <c r="H707" s="16">
        <v>44.55</v>
      </c>
      <c r="I707" s="16">
        <v>9.2289999999999992</v>
      </c>
      <c r="J707" s="16">
        <v>59.082999999999998</v>
      </c>
      <c r="K707" s="1" t="s">
        <v>174</v>
      </c>
    </row>
    <row r="708" spans="2:19" ht="16.5" thickBot="1" x14ac:dyDescent="0.3">
      <c r="B708" s="7" t="s">
        <v>29</v>
      </c>
      <c r="C708" s="16">
        <v>0</v>
      </c>
      <c r="D708" s="16">
        <v>0</v>
      </c>
      <c r="E708" s="16">
        <v>0</v>
      </c>
      <c r="F708" s="16">
        <v>0</v>
      </c>
      <c r="G708" s="16">
        <v>0.58899999999999997</v>
      </c>
      <c r="H708" s="16">
        <v>1.9259999999999999</v>
      </c>
      <c r="I708" s="16">
        <v>0.30499999999999999</v>
      </c>
      <c r="J708" s="16">
        <v>0.96199999999999997</v>
      </c>
      <c r="K708" s="1" t="s">
        <v>175</v>
      </c>
    </row>
    <row r="709" spans="2:19" ht="16.5" thickBot="1" x14ac:dyDescent="0.3">
      <c r="B709" s="7" t="s">
        <v>30</v>
      </c>
      <c r="C709" s="16">
        <v>0.46800000000000003</v>
      </c>
      <c r="D709" s="16">
        <v>2.7160000000000002</v>
      </c>
      <c r="E709" s="16">
        <v>0.36799999999999999</v>
      </c>
      <c r="F709" s="16">
        <v>3.1589999999999998</v>
      </c>
      <c r="G709" s="16">
        <v>1.131</v>
      </c>
      <c r="H709" s="16">
        <v>10.923999999999999</v>
      </c>
      <c r="I709" s="16">
        <v>0.78700000000000003</v>
      </c>
      <c r="J709" s="16">
        <v>5.5309999999999997</v>
      </c>
      <c r="K709" s="1" t="s">
        <v>31</v>
      </c>
    </row>
    <row r="710" spans="2:19" ht="16.5" thickBot="1" x14ac:dyDescent="0.3">
      <c r="B710" s="33" t="s">
        <v>115</v>
      </c>
      <c r="C710" s="34">
        <v>34.08</v>
      </c>
      <c r="D710" s="34">
        <v>217.87100000000001</v>
      </c>
      <c r="E710" s="34">
        <v>43.771497089639098</v>
      </c>
      <c r="F710" s="34">
        <v>251.773</v>
      </c>
      <c r="G710" s="30">
        <f>SUM(G688:G709)</f>
        <v>30.884</v>
      </c>
      <c r="H710" s="30">
        <f>SUM(H688:H709)</f>
        <v>215.81699999999998</v>
      </c>
      <c r="I710" s="30">
        <v>27.187000000000001</v>
      </c>
      <c r="J710" s="30">
        <v>205.06299999999999</v>
      </c>
      <c r="K710" s="35" t="s">
        <v>161</v>
      </c>
    </row>
    <row r="711" spans="2:19" x14ac:dyDescent="0.25">
      <c r="B711" s="36"/>
      <c r="C711" s="37"/>
      <c r="D711" s="37"/>
      <c r="E711" s="37"/>
      <c r="F711" s="37"/>
      <c r="G711" s="37"/>
      <c r="H711" s="37"/>
      <c r="I711" s="37"/>
      <c r="J711" s="37"/>
      <c r="K711" s="38"/>
    </row>
    <row r="712" spans="2:19" x14ac:dyDescent="0.25">
      <c r="B712" s="2" t="s">
        <v>35</v>
      </c>
      <c r="C712" s="2"/>
      <c r="D712" s="2"/>
      <c r="E712" s="2"/>
      <c r="H712" s="2"/>
      <c r="I712" s="2"/>
      <c r="J712" s="2"/>
      <c r="K712" s="13" t="s">
        <v>36</v>
      </c>
    </row>
    <row r="713" spans="2:19" ht="21.75" customHeight="1" x14ac:dyDescent="0.25">
      <c r="B713" s="68" t="s">
        <v>48</v>
      </c>
      <c r="C713" s="68"/>
      <c r="D713" s="2"/>
      <c r="E713" s="2"/>
      <c r="H713" s="2"/>
      <c r="I713" s="2"/>
      <c r="J713" s="2"/>
      <c r="K713" s="2" t="s">
        <v>49</v>
      </c>
      <c r="L713" s="2"/>
      <c r="M713" s="2"/>
      <c r="N713" s="2"/>
      <c r="O713" s="2"/>
      <c r="P713" s="2"/>
      <c r="Q713" s="2"/>
      <c r="R713" s="2"/>
      <c r="S713" s="2"/>
    </row>
    <row r="714" spans="2:19" ht="16.5" thickBot="1" x14ac:dyDescent="0.3">
      <c r="B714" s="70" t="s">
        <v>226</v>
      </c>
      <c r="C714" s="70"/>
      <c r="D714" s="11" t="s">
        <v>218</v>
      </c>
      <c r="E714" s="23"/>
      <c r="F714" s="23"/>
      <c r="G714" s="24" t="s">
        <v>57</v>
      </c>
      <c r="K714" s="25" t="s">
        <v>58</v>
      </c>
      <c r="L714" s="2"/>
      <c r="M714" s="2"/>
      <c r="N714" s="2"/>
      <c r="O714" s="2"/>
      <c r="P714" s="2"/>
      <c r="Q714" s="2"/>
      <c r="R714" s="2"/>
      <c r="S714" s="2"/>
    </row>
    <row r="715" spans="2:19" ht="16.5" thickBot="1" x14ac:dyDescent="0.3">
      <c r="B715" s="58" t="s">
        <v>0</v>
      </c>
      <c r="C715" s="61">
        <v>2018</v>
      </c>
      <c r="D715" s="62"/>
      <c r="E715" s="63">
        <v>2019</v>
      </c>
      <c r="F715" s="64"/>
      <c r="G715" s="63">
        <v>2020</v>
      </c>
      <c r="H715" s="64"/>
      <c r="I715" s="63">
        <v>2021</v>
      </c>
      <c r="J715" s="64"/>
      <c r="K715" s="65" t="s">
        <v>1</v>
      </c>
      <c r="L715" s="2"/>
      <c r="M715" s="2"/>
      <c r="N715" s="2"/>
      <c r="O715" s="2"/>
      <c r="P715" s="2"/>
      <c r="Q715" s="2"/>
      <c r="R715" s="2"/>
      <c r="S715" s="2"/>
    </row>
    <row r="716" spans="2:19" x14ac:dyDescent="0.25">
      <c r="B716" s="59"/>
      <c r="C716" s="15" t="s">
        <v>32</v>
      </c>
      <c r="D716" s="26" t="s">
        <v>3</v>
      </c>
      <c r="E716" s="15" t="s">
        <v>32</v>
      </c>
      <c r="F716" s="8" t="s">
        <v>3</v>
      </c>
      <c r="G716" s="15" t="s">
        <v>32</v>
      </c>
      <c r="H716" s="8" t="s">
        <v>3</v>
      </c>
      <c r="I716" s="15" t="s">
        <v>32</v>
      </c>
      <c r="J716" s="8" t="s">
        <v>3</v>
      </c>
      <c r="K716" s="66"/>
      <c r="L716" s="18"/>
      <c r="M716" s="18"/>
      <c r="N716" s="18"/>
      <c r="O716" s="18"/>
      <c r="P716" s="18"/>
      <c r="Q716" s="18"/>
      <c r="R716" s="18"/>
      <c r="S716" s="18"/>
    </row>
    <row r="717" spans="2:19" ht="16.5" thickBot="1" x14ac:dyDescent="0.3">
      <c r="B717" s="60"/>
      <c r="C717" s="9" t="s">
        <v>4</v>
      </c>
      <c r="D717" s="27" t="s">
        <v>5</v>
      </c>
      <c r="E717" s="9" t="s">
        <v>4</v>
      </c>
      <c r="F717" s="9" t="s">
        <v>5</v>
      </c>
      <c r="G717" s="9" t="s">
        <v>4</v>
      </c>
      <c r="H717" s="9" t="s">
        <v>5</v>
      </c>
      <c r="I717" s="9" t="s">
        <v>4</v>
      </c>
      <c r="J717" s="9" t="s">
        <v>5</v>
      </c>
      <c r="K717" s="67"/>
      <c r="L717" s="18"/>
      <c r="M717" s="18"/>
      <c r="N717" s="18"/>
      <c r="O717" s="18"/>
      <c r="P717" s="18"/>
      <c r="Q717" s="18"/>
      <c r="R717" s="18"/>
      <c r="S717" s="18"/>
    </row>
    <row r="718" spans="2:19" ht="16.5" thickBot="1" x14ac:dyDescent="0.3">
      <c r="B718" s="7" t="s">
        <v>6</v>
      </c>
      <c r="C718" s="16">
        <v>0.33100000000000002</v>
      </c>
      <c r="D718" s="16">
        <v>1.585</v>
      </c>
      <c r="E718" s="16">
        <v>0.46600000000000003</v>
      </c>
      <c r="F718" s="16">
        <v>1.583</v>
      </c>
      <c r="G718" s="16">
        <v>0.84699999999999998</v>
      </c>
      <c r="H718" s="16">
        <v>1.2669999999999999</v>
      </c>
      <c r="I718" s="16">
        <v>0.23499999999999999</v>
      </c>
      <c r="J718" s="16">
        <v>1.968</v>
      </c>
      <c r="K718" s="7" t="s">
        <v>159</v>
      </c>
      <c r="L718" s="18"/>
      <c r="M718" s="18"/>
      <c r="N718" s="18"/>
      <c r="O718" s="18"/>
      <c r="P718" s="18"/>
      <c r="Q718" s="18"/>
      <c r="R718" s="18"/>
      <c r="S718" s="18"/>
    </row>
    <row r="719" spans="2:19" ht="16.5" thickBot="1" x14ac:dyDescent="0.3">
      <c r="B719" s="7" t="s">
        <v>7</v>
      </c>
      <c r="C719" s="16">
        <v>0.106</v>
      </c>
      <c r="D719" s="16">
        <v>0.89</v>
      </c>
      <c r="E719" s="16">
        <v>0.126</v>
      </c>
      <c r="F719" s="16">
        <v>1.371</v>
      </c>
      <c r="G719" s="16">
        <v>0.63100000000000001</v>
      </c>
      <c r="H719" s="16">
        <v>2.9239999999999999</v>
      </c>
      <c r="I719" s="16">
        <v>0.48099999999999998</v>
      </c>
      <c r="J719" s="16">
        <v>4.0519999999999996</v>
      </c>
      <c r="K719" s="7" t="s">
        <v>162</v>
      </c>
    </row>
    <row r="720" spans="2:19" ht="16.5" thickBot="1" x14ac:dyDescent="0.3">
      <c r="B720" s="7" t="s">
        <v>8</v>
      </c>
      <c r="C720" s="16">
        <v>7.0000000000000001E-3</v>
      </c>
      <c r="D720" s="16">
        <v>6.8000000000000005E-2</v>
      </c>
      <c r="E720" s="16">
        <v>2E-3</v>
      </c>
      <c r="F720" s="16">
        <v>3.9E-2</v>
      </c>
      <c r="G720" s="16">
        <v>1E-3</v>
      </c>
      <c r="H720" s="16">
        <v>7.2999999999999995E-2</v>
      </c>
      <c r="I720" s="16">
        <v>5.0000000000000001E-3</v>
      </c>
      <c r="J720" s="16">
        <v>4.8000000000000001E-2</v>
      </c>
      <c r="K720" s="7" t="s">
        <v>165</v>
      </c>
    </row>
    <row r="721" spans="2:11" ht="16.5" thickBot="1" x14ac:dyDescent="0.3">
      <c r="B721" s="7" t="s">
        <v>9</v>
      </c>
      <c r="C721" s="16">
        <v>2.746</v>
      </c>
      <c r="D721" s="16">
        <v>16.948</v>
      </c>
      <c r="E721" s="16">
        <v>3.1840000000000002</v>
      </c>
      <c r="F721" s="16">
        <v>18.251000000000001</v>
      </c>
      <c r="G721" s="16">
        <v>1.909</v>
      </c>
      <c r="H721" s="16">
        <v>12.243</v>
      </c>
      <c r="I721" s="16">
        <v>2.5649999999999999</v>
      </c>
      <c r="J721" s="16">
        <v>16.372</v>
      </c>
      <c r="K721" s="7" t="s">
        <v>163</v>
      </c>
    </row>
    <row r="722" spans="2:11" ht="16.5" thickBot="1" x14ac:dyDescent="0.3">
      <c r="B722" s="7" t="s">
        <v>10</v>
      </c>
      <c r="C722" s="16">
        <v>1.7170000000000001</v>
      </c>
      <c r="D722" s="16">
        <v>17.463000000000001</v>
      </c>
      <c r="E722" s="16">
        <v>1.958</v>
      </c>
      <c r="F722" s="16">
        <v>18.588999999999999</v>
      </c>
      <c r="G722" s="16">
        <v>2.3820000000000001</v>
      </c>
      <c r="H722" s="16">
        <v>29.425000000000001</v>
      </c>
      <c r="I722" s="16">
        <v>2.1789999999999998</v>
      </c>
      <c r="J722" s="16">
        <v>18.555</v>
      </c>
      <c r="K722" s="7" t="s">
        <v>164</v>
      </c>
    </row>
    <row r="723" spans="2:11" ht="16.5" thickBot="1" x14ac:dyDescent="0.3">
      <c r="B723" s="7" t="s">
        <v>11</v>
      </c>
      <c r="C723" s="16">
        <v>0</v>
      </c>
      <c r="D723" s="16">
        <v>0</v>
      </c>
      <c r="E723" s="16">
        <v>5.0000000000000001E-3</v>
      </c>
      <c r="F723" s="16">
        <v>4.0000000000000001E-3</v>
      </c>
      <c r="G723" s="16">
        <v>1E-3</v>
      </c>
      <c r="H723" s="16">
        <v>2E-3</v>
      </c>
      <c r="I723" s="16">
        <v>3.0000000000000001E-3</v>
      </c>
      <c r="J723" s="16">
        <v>1.4999999999999999E-2</v>
      </c>
      <c r="K723" s="7" t="s">
        <v>166</v>
      </c>
    </row>
    <row r="724" spans="2:11" ht="16.5" thickBot="1" x14ac:dyDescent="0.3">
      <c r="B724" s="7" t="s">
        <v>12</v>
      </c>
      <c r="C724" s="16">
        <v>0.14799999999999999</v>
      </c>
      <c r="D724" s="16">
        <v>0.45</v>
      </c>
      <c r="E724" s="16">
        <v>0.79600000000000004</v>
      </c>
      <c r="F724" s="16">
        <v>2.3079999999999998</v>
      </c>
      <c r="G724" s="16">
        <v>1.0660000000000001</v>
      </c>
      <c r="H724" s="16">
        <v>0.16900000000000001</v>
      </c>
      <c r="I724" s="16">
        <v>1.0840000000000001</v>
      </c>
      <c r="J724" s="16">
        <v>5.2830000000000004</v>
      </c>
      <c r="K724" s="7" t="s">
        <v>13</v>
      </c>
    </row>
    <row r="725" spans="2:11" ht="16.5" thickBot="1" x14ac:dyDescent="0.3">
      <c r="B725" s="7" t="s">
        <v>14</v>
      </c>
      <c r="C725" s="16">
        <v>1.3</v>
      </c>
      <c r="D725" s="16">
        <v>10.773999999999999</v>
      </c>
      <c r="E725" s="16">
        <v>1.278</v>
      </c>
      <c r="F725" s="16">
        <v>8.9209999999999994</v>
      </c>
      <c r="G725" s="16">
        <v>2.0609999999999999</v>
      </c>
      <c r="H725" s="16">
        <v>12.846</v>
      </c>
      <c r="I725" s="16">
        <v>2.2429999999999999</v>
      </c>
      <c r="J725" s="16">
        <v>25.3</v>
      </c>
      <c r="K725" s="7" t="s">
        <v>169</v>
      </c>
    </row>
    <row r="726" spans="2:11" ht="16.5" thickBot="1" x14ac:dyDescent="0.3">
      <c r="B726" s="7" t="s">
        <v>15</v>
      </c>
      <c r="C726" s="16">
        <v>2.0705799511002398</v>
      </c>
      <c r="D726" s="16">
        <v>19.888000000000002</v>
      </c>
      <c r="E726" s="16">
        <v>6.077</v>
      </c>
      <c r="F726" s="16">
        <v>23.623000000000001</v>
      </c>
      <c r="G726" s="16">
        <v>6.6230000000000002</v>
      </c>
      <c r="H726" s="16">
        <v>22.495000000000001</v>
      </c>
      <c r="I726" s="16">
        <v>7.1609999999999996</v>
      </c>
      <c r="J726" s="16">
        <v>25.43</v>
      </c>
      <c r="K726" s="7" t="s">
        <v>170</v>
      </c>
    </row>
    <row r="727" spans="2:11" ht="16.5" thickBot="1" x14ac:dyDescent="0.3">
      <c r="B727" s="7" t="s">
        <v>16</v>
      </c>
      <c r="C727" s="16">
        <v>0.70699999999999996</v>
      </c>
      <c r="D727" s="16">
        <v>2.5310000000000001</v>
      </c>
      <c r="E727" s="16">
        <v>0.56799999999999995</v>
      </c>
      <c r="F727" s="16">
        <v>2.9009999999999998</v>
      </c>
      <c r="G727" s="16">
        <v>0.65100000000000002</v>
      </c>
      <c r="H727" s="16">
        <v>2.4180000000000001</v>
      </c>
      <c r="I727" s="16">
        <v>0.39100000000000001</v>
      </c>
      <c r="J727" s="16">
        <v>2.1800000000000002</v>
      </c>
      <c r="K727" s="7" t="s">
        <v>160</v>
      </c>
    </row>
    <row r="728" spans="2:11" ht="16.5" thickBot="1" x14ac:dyDescent="0.3">
      <c r="B728" s="7" t="s">
        <v>17</v>
      </c>
      <c r="C728" s="16">
        <v>5.6000000000000001E-2</v>
      </c>
      <c r="D728" s="16">
        <v>0.16200000000000001</v>
      </c>
      <c r="E728" s="16">
        <v>0.108</v>
      </c>
      <c r="F728" s="16">
        <v>0.25900000000000001</v>
      </c>
      <c r="G728" s="16">
        <v>0.36199999999999999</v>
      </c>
      <c r="H728" s="16">
        <v>0.161</v>
      </c>
      <c r="I728" s="16">
        <v>0.13300000000000001</v>
      </c>
      <c r="J728" s="16">
        <v>0.33900000000000002</v>
      </c>
      <c r="K728" s="7" t="s">
        <v>18</v>
      </c>
    </row>
    <row r="729" spans="2:11" ht="16.5" thickBot="1" x14ac:dyDescent="0.3">
      <c r="B729" s="7" t="s">
        <v>19</v>
      </c>
      <c r="C729" s="16">
        <v>2.7240000000000002</v>
      </c>
      <c r="D729" s="16">
        <v>14.84</v>
      </c>
      <c r="E729" s="16">
        <v>3.7349999999999999</v>
      </c>
      <c r="F729" s="16">
        <v>29.102</v>
      </c>
      <c r="G729" s="16">
        <v>5.2949999999999999</v>
      </c>
      <c r="H729" s="16">
        <v>10.797000000000001</v>
      </c>
      <c r="I729" s="16">
        <v>3.3340000000000001</v>
      </c>
      <c r="J729" s="16">
        <v>26.449000000000002</v>
      </c>
      <c r="K729" s="7" t="s">
        <v>20</v>
      </c>
    </row>
    <row r="730" spans="2:11" ht="16.5" thickBot="1" x14ac:dyDescent="0.3">
      <c r="B730" s="7" t="s">
        <v>21</v>
      </c>
      <c r="C730" s="16">
        <v>2.3E-2</v>
      </c>
      <c r="D730" s="16">
        <v>0.74199999999999999</v>
      </c>
      <c r="E730" s="16">
        <v>1E-3</v>
      </c>
      <c r="F730" s="16">
        <v>3.1E-2</v>
      </c>
      <c r="G730" s="16">
        <v>5.1999999999999998E-2</v>
      </c>
      <c r="H730" s="16">
        <v>0.42399999999999999</v>
      </c>
      <c r="I730" s="16">
        <v>5.3999999999999999E-2</v>
      </c>
      <c r="J730" s="16">
        <v>0.35299999999999998</v>
      </c>
      <c r="K730" s="7" t="s">
        <v>167</v>
      </c>
    </row>
    <row r="731" spans="2:11" ht="16.5" thickBot="1" x14ac:dyDescent="0.3">
      <c r="B731" s="7" t="s">
        <v>22</v>
      </c>
      <c r="C731" s="16">
        <v>0.386721406491499</v>
      </c>
      <c r="D731" s="16">
        <v>2.9350000000000001</v>
      </c>
      <c r="E731" s="16">
        <v>0.68898338485316901</v>
      </c>
      <c r="F731" s="16">
        <v>5.2290000000000001</v>
      </c>
      <c r="G731" s="16">
        <v>0.998</v>
      </c>
      <c r="H731" s="16">
        <v>1.2829999999999999</v>
      </c>
      <c r="I731" s="16">
        <v>0.87</v>
      </c>
      <c r="J731" s="16">
        <v>7.2839999999999998</v>
      </c>
      <c r="K731" s="7" t="s">
        <v>177</v>
      </c>
    </row>
    <row r="732" spans="2:11" ht="16.5" thickBot="1" x14ac:dyDescent="0.3">
      <c r="B732" s="7" t="s">
        <v>23</v>
      </c>
      <c r="C732" s="16">
        <v>2.8000000000000001E-2</v>
      </c>
      <c r="D732" s="16">
        <v>0.14000000000000001</v>
      </c>
      <c r="E732" s="16">
        <v>7.0000000000000001E-3</v>
      </c>
      <c r="F732" s="16">
        <v>0.13</v>
      </c>
      <c r="G732" s="16">
        <v>1.2999999999999999E-2</v>
      </c>
      <c r="H732" s="16">
        <v>0.34</v>
      </c>
      <c r="I732" s="16">
        <v>3.3000000000000002E-2</v>
      </c>
      <c r="J732" s="16">
        <v>0.317</v>
      </c>
      <c r="K732" s="7" t="s">
        <v>168</v>
      </c>
    </row>
    <row r="733" spans="2:11" ht="16.5" thickBot="1" x14ac:dyDescent="0.3">
      <c r="B733" s="7" t="s">
        <v>24</v>
      </c>
      <c r="C733" s="16">
        <v>2.3E-2</v>
      </c>
      <c r="D733" s="16">
        <v>0.187</v>
      </c>
      <c r="E733" s="16">
        <v>4.8000000000000001E-2</v>
      </c>
      <c r="F733" s="16">
        <v>0.36599999999999999</v>
      </c>
      <c r="G733" s="16">
        <v>7.5999999999999998E-2</v>
      </c>
      <c r="H733" s="16">
        <v>8.8999999999999996E-2</v>
      </c>
      <c r="I733" s="16">
        <v>4.4999999999999998E-2</v>
      </c>
      <c r="J733" s="16">
        <v>0.14799999999999999</v>
      </c>
      <c r="K733" s="7" t="s">
        <v>171</v>
      </c>
    </row>
    <row r="734" spans="2:11" ht="16.5" thickBot="1" x14ac:dyDescent="0.3">
      <c r="B734" s="7" t="s">
        <v>25</v>
      </c>
      <c r="C734" s="16">
        <v>1.986</v>
      </c>
      <c r="D734" s="16">
        <v>5.2839999999999998</v>
      </c>
      <c r="E734" s="16">
        <v>2.3759999999999999</v>
      </c>
      <c r="F734" s="16">
        <v>4.915</v>
      </c>
      <c r="G734" s="16">
        <v>0.90200000000000002</v>
      </c>
      <c r="H734" s="16">
        <v>4.9459999999999997</v>
      </c>
      <c r="I734" s="16">
        <v>0.42199999999999999</v>
      </c>
      <c r="J734" s="16">
        <v>1.591</v>
      </c>
      <c r="K734" s="7" t="s">
        <v>172</v>
      </c>
    </row>
    <row r="735" spans="2:11" ht="16.5" thickBot="1" x14ac:dyDescent="0.3">
      <c r="B735" s="7" t="s">
        <v>26</v>
      </c>
      <c r="C735" s="16">
        <v>0</v>
      </c>
      <c r="D735" s="16">
        <v>0</v>
      </c>
      <c r="E735" s="16">
        <v>0.16500000000000001</v>
      </c>
      <c r="F735" s="16">
        <v>1.169</v>
      </c>
      <c r="G735" s="16">
        <v>0.14299999999999999</v>
      </c>
      <c r="H735" s="16">
        <v>0.43099999999999999</v>
      </c>
      <c r="I735" s="16">
        <v>0.24199999999999999</v>
      </c>
      <c r="J735" s="16">
        <v>2.0680000000000001</v>
      </c>
      <c r="K735" s="1" t="s">
        <v>178</v>
      </c>
    </row>
    <row r="736" spans="2:11" ht="16.5" thickBot="1" x14ac:dyDescent="0.3">
      <c r="B736" s="7" t="s">
        <v>27</v>
      </c>
      <c r="C736" s="16">
        <v>5.4550000000000001</v>
      </c>
      <c r="D736" s="16">
        <v>37.991999999999997</v>
      </c>
      <c r="E736" s="16">
        <v>5.05</v>
      </c>
      <c r="F736" s="16">
        <v>38.384999999999998</v>
      </c>
      <c r="G736" s="16">
        <v>2.7919999999999998</v>
      </c>
      <c r="H736" s="16">
        <v>35.353000000000002</v>
      </c>
      <c r="I736" s="16">
        <v>3.0859999999999999</v>
      </c>
      <c r="J736" s="16">
        <v>29.327999999999999</v>
      </c>
      <c r="K736" s="1" t="s">
        <v>173</v>
      </c>
    </row>
    <row r="737" spans="1:19" ht="16.5" thickBot="1" x14ac:dyDescent="0.3">
      <c r="B737" s="7" t="s">
        <v>28</v>
      </c>
      <c r="C737" s="16">
        <v>3.242</v>
      </c>
      <c r="D737" s="16">
        <v>29.771999999999998</v>
      </c>
      <c r="E737" s="16">
        <v>3.11</v>
      </c>
      <c r="F737" s="16">
        <v>27.125</v>
      </c>
      <c r="G737" s="16">
        <v>2.77</v>
      </c>
      <c r="H737" s="16">
        <v>28.753</v>
      </c>
      <c r="I737" s="16">
        <v>2.6059999999999999</v>
      </c>
      <c r="J737" s="16">
        <v>26.189</v>
      </c>
      <c r="K737" s="1" t="s">
        <v>174</v>
      </c>
    </row>
    <row r="738" spans="1:19" ht="16.5" thickBot="1" x14ac:dyDescent="0.3">
      <c r="B738" s="7" t="s">
        <v>29</v>
      </c>
      <c r="C738" s="16">
        <v>0.42899999999999999</v>
      </c>
      <c r="D738" s="16">
        <v>1.131</v>
      </c>
      <c r="E738" s="16">
        <v>0.35899999999999999</v>
      </c>
      <c r="F738" s="16">
        <v>0.84599999999999997</v>
      </c>
      <c r="G738" s="16">
        <v>0.1</v>
      </c>
      <c r="H738" s="16">
        <v>0.39100000000000001</v>
      </c>
      <c r="I738" s="16">
        <v>0.1</v>
      </c>
      <c r="J738" s="16">
        <v>0.2</v>
      </c>
      <c r="K738" s="1" t="s">
        <v>175</v>
      </c>
    </row>
    <row r="739" spans="1:19" ht="16.5" thickBot="1" x14ac:dyDescent="0.3">
      <c r="B739" s="7" t="s">
        <v>30</v>
      </c>
      <c r="C739" s="16">
        <v>6.0999999999999999E-2</v>
      </c>
      <c r="D739" s="16">
        <v>0.32300000000000001</v>
      </c>
      <c r="E739" s="16">
        <v>0.33900000000000002</v>
      </c>
      <c r="F739" s="16">
        <v>1.171</v>
      </c>
      <c r="G739" s="16">
        <v>0.379</v>
      </c>
      <c r="H739" s="16">
        <v>0.105</v>
      </c>
      <c r="I739" s="16">
        <v>0.38300000000000001</v>
      </c>
      <c r="J739" s="16">
        <v>2.1059999999999999</v>
      </c>
      <c r="K739" s="1" t="s">
        <v>31</v>
      </c>
    </row>
    <row r="740" spans="1:19" ht="16.5" thickBot="1" x14ac:dyDescent="0.3">
      <c r="B740" s="33" t="s">
        <v>115</v>
      </c>
      <c r="C740" s="34">
        <v>23.546301357591702</v>
      </c>
      <c r="D740" s="34">
        <v>164.10499999999999</v>
      </c>
      <c r="E740" s="34">
        <v>30.446983384853201</v>
      </c>
      <c r="F740" s="34">
        <v>186.31800000000001</v>
      </c>
      <c r="G740" s="30">
        <f>SUM(G718:G739)</f>
        <v>30.054000000000009</v>
      </c>
      <c r="H740" s="30">
        <f>SUM(H718:H739)</f>
        <v>166.935</v>
      </c>
      <c r="I740" s="30">
        <v>27.655000000000001</v>
      </c>
      <c r="J740" s="30">
        <v>195.39500000000001</v>
      </c>
      <c r="K740" s="35" t="s">
        <v>161</v>
      </c>
    </row>
    <row r="741" spans="1:19" x14ac:dyDescent="0.25">
      <c r="B741" s="14"/>
      <c r="C741" s="14"/>
      <c r="D741" s="14"/>
      <c r="E741" s="14"/>
      <c r="F741" s="14"/>
      <c r="G741" s="17"/>
      <c r="H741" s="18"/>
      <c r="I741" s="18"/>
      <c r="J741" s="18"/>
      <c r="K741" s="17"/>
    </row>
    <row r="742" spans="1:19" x14ac:dyDescent="0.25">
      <c r="B742" s="2" t="s">
        <v>37</v>
      </c>
      <c r="C742" s="2"/>
      <c r="D742" s="2"/>
      <c r="E742" s="2"/>
      <c r="H742" s="2"/>
      <c r="I742" s="2"/>
      <c r="J742" s="2"/>
      <c r="K742" s="13" t="s">
        <v>38</v>
      </c>
      <c r="L742" s="20"/>
      <c r="M742" s="20"/>
      <c r="N742" s="20"/>
      <c r="O742" s="20"/>
      <c r="P742" s="20"/>
      <c r="Q742" s="20"/>
      <c r="R742" s="20"/>
      <c r="S742" s="20"/>
    </row>
    <row r="743" spans="1:19" x14ac:dyDescent="0.25">
      <c r="B743" s="2" t="s">
        <v>84</v>
      </c>
      <c r="C743" s="2"/>
      <c r="E743" s="2"/>
      <c r="H743" s="2"/>
      <c r="I743" s="2"/>
      <c r="J743" s="2"/>
      <c r="K743" s="12" t="s">
        <v>50</v>
      </c>
      <c r="L743" s="2"/>
      <c r="M743" s="2"/>
      <c r="N743" s="2"/>
      <c r="O743" s="2"/>
      <c r="P743" s="2"/>
      <c r="Q743" s="2"/>
      <c r="R743" s="2"/>
      <c r="S743" s="2"/>
    </row>
    <row r="744" spans="1:19" ht="21.75" customHeight="1" thickBot="1" x14ac:dyDescent="0.3">
      <c r="B744" s="70" t="s">
        <v>226</v>
      </c>
      <c r="C744" s="70"/>
      <c r="D744" s="11" t="s">
        <v>218</v>
      </c>
      <c r="E744" s="23"/>
      <c r="F744" s="23"/>
      <c r="G744" s="24" t="s">
        <v>57</v>
      </c>
      <c r="K744" s="25" t="s">
        <v>58</v>
      </c>
      <c r="L744" s="2"/>
      <c r="M744" s="2"/>
      <c r="N744" s="2"/>
      <c r="O744" s="2"/>
      <c r="P744" s="2"/>
      <c r="Q744" s="2"/>
      <c r="R744" s="2"/>
      <c r="S744" s="2"/>
    </row>
    <row r="745" spans="1:19" ht="16.5" thickBot="1" x14ac:dyDescent="0.3">
      <c r="B745" s="58" t="s">
        <v>0</v>
      </c>
      <c r="C745" s="61">
        <v>2018</v>
      </c>
      <c r="D745" s="62"/>
      <c r="E745" s="63">
        <v>2019</v>
      </c>
      <c r="F745" s="64"/>
      <c r="G745" s="63">
        <v>2020</v>
      </c>
      <c r="H745" s="64"/>
      <c r="I745" s="63">
        <v>2021</v>
      </c>
      <c r="J745" s="64"/>
      <c r="K745" s="65" t="s">
        <v>1</v>
      </c>
      <c r="L745" s="2"/>
      <c r="M745" s="2"/>
      <c r="N745" s="2"/>
      <c r="O745" s="2"/>
      <c r="P745" s="2"/>
      <c r="Q745" s="2"/>
      <c r="R745" s="2"/>
      <c r="S745" s="2"/>
    </row>
    <row r="746" spans="1:19" x14ac:dyDescent="0.25">
      <c r="B746" s="59"/>
      <c r="C746" s="15" t="s">
        <v>32</v>
      </c>
      <c r="D746" s="26" t="s">
        <v>3</v>
      </c>
      <c r="E746" s="15" t="s">
        <v>32</v>
      </c>
      <c r="F746" s="8" t="s">
        <v>3</v>
      </c>
      <c r="G746" s="15" t="s">
        <v>32</v>
      </c>
      <c r="H746" s="8" t="s">
        <v>3</v>
      </c>
      <c r="I746" s="15" t="s">
        <v>32</v>
      </c>
      <c r="J746" s="8" t="s">
        <v>3</v>
      </c>
      <c r="K746" s="66"/>
      <c r="L746" s="18"/>
      <c r="M746" s="18"/>
      <c r="N746" s="18"/>
      <c r="O746" s="18"/>
      <c r="P746" s="18"/>
      <c r="Q746" s="18"/>
      <c r="R746" s="18"/>
      <c r="S746" s="18"/>
    </row>
    <row r="747" spans="1:19" ht="16.5" thickBot="1" x14ac:dyDescent="0.3">
      <c r="B747" s="60"/>
      <c r="C747" s="9" t="s">
        <v>4</v>
      </c>
      <c r="D747" s="27" t="s">
        <v>5</v>
      </c>
      <c r="E747" s="9" t="s">
        <v>4</v>
      </c>
      <c r="F747" s="9" t="s">
        <v>5</v>
      </c>
      <c r="G747" s="9" t="s">
        <v>4</v>
      </c>
      <c r="H747" s="9" t="s">
        <v>5</v>
      </c>
      <c r="I747" s="9" t="s">
        <v>4</v>
      </c>
      <c r="J747" s="9" t="s">
        <v>5</v>
      </c>
      <c r="K747" s="67"/>
      <c r="L747" s="18"/>
      <c r="M747" s="18"/>
      <c r="N747" s="18"/>
      <c r="O747" s="18"/>
      <c r="P747" s="18"/>
      <c r="Q747" s="18"/>
      <c r="R747" s="18"/>
      <c r="S747" s="18"/>
    </row>
    <row r="748" spans="1:19" ht="16.5" thickBot="1" x14ac:dyDescent="0.3">
      <c r="B748" s="7" t="s">
        <v>6</v>
      </c>
      <c r="C748" s="16">
        <v>2.4849999999999999</v>
      </c>
      <c r="D748" s="16">
        <v>7.42</v>
      </c>
      <c r="E748" s="16">
        <v>2.11</v>
      </c>
      <c r="F748" s="16">
        <v>5.5510000000000002</v>
      </c>
      <c r="G748" s="16">
        <v>2.6320000000000001</v>
      </c>
      <c r="H748" s="16">
        <v>9.1440000000000001</v>
      </c>
      <c r="I748" s="16">
        <v>1.9410000000000001</v>
      </c>
      <c r="J748" s="16">
        <v>7.0529999999999999</v>
      </c>
      <c r="K748" s="7" t="s">
        <v>159</v>
      </c>
      <c r="L748" s="18"/>
      <c r="M748" s="18"/>
      <c r="N748" s="18"/>
      <c r="O748" s="18"/>
      <c r="P748" s="18"/>
      <c r="Q748" s="18"/>
      <c r="R748" s="18"/>
      <c r="S748" s="18"/>
    </row>
    <row r="749" spans="1:19" ht="16.5" thickBot="1" x14ac:dyDescent="0.3">
      <c r="B749" s="7" t="s">
        <v>7</v>
      </c>
      <c r="C749" s="16">
        <v>2.726</v>
      </c>
      <c r="D749" s="16">
        <v>12.128</v>
      </c>
      <c r="E749" s="16">
        <v>3.8260000000000001</v>
      </c>
      <c r="F749" s="16">
        <v>14.622</v>
      </c>
      <c r="G749" s="16">
        <v>6.734</v>
      </c>
      <c r="H749" s="16">
        <v>37.47</v>
      </c>
      <c r="I749" s="16">
        <v>6.0739999999999998</v>
      </c>
      <c r="J749" s="16">
        <v>30.786000000000001</v>
      </c>
      <c r="K749" s="7" t="s">
        <v>162</v>
      </c>
    </row>
    <row r="750" spans="1:19" ht="16.5" thickBot="1" x14ac:dyDescent="0.3">
      <c r="B750" s="7" t="s">
        <v>8</v>
      </c>
      <c r="C750" s="16">
        <v>0.5</v>
      </c>
      <c r="D750" s="16">
        <v>1.6830000000000001</v>
      </c>
      <c r="E750" s="16">
        <v>1.0580000000000001</v>
      </c>
      <c r="F750" s="16">
        <v>1.931</v>
      </c>
      <c r="G750" s="16">
        <v>1.0569999999999999</v>
      </c>
      <c r="H750" s="16">
        <v>5.0979999999999999</v>
      </c>
      <c r="I750" s="16">
        <v>0.373</v>
      </c>
      <c r="J750" s="16">
        <v>1.865</v>
      </c>
      <c r="K750" s="7" t="s">
        <v>165</v>
      </c>
    </row>
    <row r="751" spans="1:19" ht="16.5" thickBot="1" x14ac:dyDescent="0.3">
      <c r="B751" s="7" t="s">
        <v>9</v>
      </c>
      <c r="C751" s="16">
        <v>1.147</v>
      </c>
      <c r="D751" s="16">
        <v>3.1859999999999999</v>
      </c>
      <c r="E751" s="16">
        <v>0.90900000000000003</v>
      </c>
      <c r="F751" s="16">
        <v>2.9830000000000001</v>
      </c>
      <c r="G751" s="16">
        <v>0.91200000000000003</v>
      </c>
      <c r="H751" s="16">
        <v>2.7320000000000002</v>
      </c>
      <c r="I751" s="16">
        <v>0.98699999999999999</v>
      </c>
      <c r="J751" s="16">
        <v>4.03</v>
      </c>
      <c r="K751" s="7" t="s">
        <v>163</v>
      </c>
    </row>
    <row r="752" spans="1:19" ht="16.5" thickBot="1" x14ac:dyDescent="0.3">
      <c r="A752" s="2"/>
      <c r="B752" s="7" t="s">
        <v>10</v>
      </c>
      <c r="C752" s="16">
        <v>1.502</v>
      </c>
      <c r="D752" s="16">
        <v>5.9939999999999998</v>
      </c>
      <c r="E752" s="16">
        <v>1.83</v>
      </c>
      <c r="F752" s="16">
        <v>6.8239999999999998</v>
      </c>
      <c r="G752" s="16">
        <v>2.2200000000000002</v>
      </c>
      <c r="H752" s="16">
        <v>7.0090000000000003</v>
      </c>
      <c r="I752" s="16">
        <v>1.724</v>
      </c>
      <c r="J752" s="16">
        <v>5.9279999999999999</v>
      </c>
      <c r="K752" s="7" t="s">
        <v>164</v>
      </c>
    </row>
    <row r="753" spans="2:11" ht="16.5" thickBot="1" x14ac:dyDescent="0.3">
      <c r="B753" s="7" t="s">
        <v>11</v>
      </c>
      <c r="C753" s="16">
        <v>2E-3</v>
      </c>
      <c r="D753" s="16">
        <v>6.0000000000000001E-3</v>
      </c>
      <c r="E753" s="16">
        <v>2E-3</v>
      </c>
      <c r="F753" s="16">
        <v>7.0000000000000001E-3</v>
      </c>
      <c r="G753" s="16">
        <v>3.5000000000000003E-2</v>
      </c>
      <c r="H753" s="16">
        <v>0.126</v>
      </c>
      <c r="I753" s="16">
        <v>4.2999999999999997E-2</v>
      </c>
      <c r="J753" s="16">
        <v>0.40899999999999997</v>
      </c>
      <c r="K753" s="7" t="s">
        <v>166</v>
      </c>
    </row>
    <row r="754" spans="2:11" ht="16.5" thickBot="1" x14ac:dyDescent="0.3">
      <c r="B754" s="7" t="s">
        <v>12</v>
      </c>
      <c r="C754" s="16">
        <v>6.6000000000000003E-2</v>
      </c>
      <c r="D754" s="16">
        <v>0.25600000000000001</v>
      </c>
      <c r="E754" s="16">
        <v>7.5999999999999998E-2</v>
      </c>
      <c r="F754" s="16">
        <v>0.498</v>
      </c>
      <c r="G754" s="16">
        <v>0.23899999999999999</v>
      </c>
      <c r="H754" s="16">
        <v>0.78300000000000003</v>
      </c>
      <c r="I754" s="16">
        <v>0.2</v>
      </c>
      <c r="J754" s="16">
        <v>0.47899999999999998</v>
      </c>
      <c r="K754" s="7" t="s">
        <v>13</v>
      </c>
    </row>
    <row r="755" spans="2:11" ht="16.5" thickBot="1" x14ac:dyDescent="0.3">
      <c r="B755" s="7" t="s">
        <v>14</v>
      </c>
      <c r="C755" s="16">
        <v>3.7330000000000001</v>
      </c>
      <c r="D755" s="16">
        <v>20.213000000000001</v>
      </c>
      <c r="E755" s="16">
        <v>3.6709999999999998</v>
      </c>
      <c r="F755" s="16">
        <v>16.806000000000001</v>
      </c>
      <c r="G755" s="16">
        <v>7.12</v>
      </c>
      <c r="H755" s="16">
        <v>33.948999999999998</v>
      </c>
      <c r="I755" s="16">
        <v>3.153</v>
      </c>
      <c r="J755" s="16">
        <v>32.610999999999997</v>
      </c>
      <c r="K755" s="7" t="s">
        <v>169</v>
      </c>
    </row>
    <row r="756" spans="2:11" ht="16.5" thickBot="1" x14ac:dyDescent="0.3">
      <c r="B756" s="7" t="s">
        <v>15</v>
      </c>
      <c r="C756" s="16">
        <v>0.46600000000000003</v>
      </c>
      <c r="D756" s="16">
        <v>1.1639999999999999</v>
      </c>
      <c r="E756" s="16">
        <v>0.25600000000000001</v>
      </c>
      <c r="F756" s="16">
        <v>0.81899999999999995</v>
      </c>
      <c r="G756" s="16">
        <v>0.66800000000000004</v>
      </c>
      <c r="H756" s="16">
        <v>3.0070000000000001</v>
      </c>
      <c r="I756" s="16">
        <v>0.21199999999999999</v>
      </c>
      <c r="J756" s="16">
        <v>1.0649999999999999</v>
      </c>
      <c r="K756" s="7" t="s">
        <v>170</v>
      </c>
    </row>
    <row r="757" spans="2:11" ht="16.5" thickBot="1" x14ac:dyDescent="0.3">
      <c r="B757" s="7" t="s">
        <v>16</v>
      </c>
      <c r="C757" s="16">
        <v>0.44700000000000001</v>
      </c>
      <c r="D757" s="16">
        <v>0.91300000000000003</v>
      </c>
      <c r="E757" s="16">
        <v>0.98599999999999999</v>
      </c>
      <c r="F757" s="16">
        <v>1.829</v>
      </c>
      <c r="G757" s="16">
        <v>0.53200000000000003</v>
      </c>
      <c r="H757" s="16">
        <v>1.849</v>
      </c>
      <c r="I757" s="16">
        <v>0.35399999999999998</v>
      </c>
      <c r="J757" s="16">
        <v>1.151</v>
      </c>
      <c r="K757" s="7" t="s">
        <v>160</v>
      </c>
    </row>
    <row r="758" spans="2:11" ht="16.5" thickBot="1" x14ac:dyDescent="0.3">
      <c r="B758" s="7" t="s">
        <v>17</v>
      </c>
      <c r="C758" s="16">
        <v>0.20599999999999999</v>
      </c>
      <c r="D758" s="16">
        <v>0.38700000000000001</v>
      </c>
      <c r="E758" s="16">
        <v>0.18099999999999999</v>
      </c>
      <c r="F758" s="16">
        <v>0.25700000000000001</v>
      </c>
      <c r="G758" s="16">
        <v>0.53300000000000003</v>
      </c>
      <c r="H758" s="16">
        <v>1.5840000000000001</v>
      </c>
      <c r="I758" s="16">
        <v>0.312</v>
      </c>
      <c r="J758" s="16">
        <v>0.51900000000000002</v>
      </c>
      <c r="K758" s="7" t="s">
        <v>18</v>
      </c>
    </row>
    <row r="759" spans="2:11" ht="16.5" thickBot="1" x14ac:dyDescent="0.3">
      <c r="B759" s="7" t="s">
        <v>19</v>
      </c>
      <c r="C759" s="16">
        <v>1.464</v>
      </c>
      <c r="D759" s="16">
        <v>4.3620000000000001</v>
      </c>
      <c r="E759" s="16">
        <v>1.2430000000000001</v>
      </c>
      <c r="F759" s="16">
        <v>3.5419999999999998</v>
      </c>
      <c r="G759" s="16">
        <v>5.2130000000000001</v>
      </c>
      <c r="H759" s="16">
        <v>16.018000000000001</v>
      </c>
      <c r="I759" s="16">
        <v>2.4319999999999999</v>
      </c>
      <c r="J759" s="16">
        <v>9.7520000000000007</v>
      </c>
      <c r="K759" s="7" t="s">
        <v>20</v>
      </c>
    </row>
    <row r="760" spans="2:11" ht="16.5" thickBot="1" x14ac:dyDescent="0.3">
      <c r="B760" s="7" t="s">
        <v>21</v>
      </c>
      <c r="C760" s="16">
        <v>2.875</v>
      </c>
      <c r="D760" s="16">
        <v>11.823</v>
      </c>
      <c r="E760" s="16">
        <v>3.0550000000000002</v>
      </c>
      <c r="F760" s="16">
        <v>12.590999999999999</v>
      </c>
      <c r="G760" s="16">
        <v>4.0960000000000001</v>
      </c>
      <c r="H760" s="16">
        <v>15.848000000000001</v>
      </c>
      <c r="I760" s="16">
        <v>5.4249999999999998</v>
      </c>
      <c r="J760" s="16">
        <v>21.771999999999998</v>
      </c>
      <c r="K760" s="7" t="s">
        <v>167</v>
      </c>
    </row>
    <row r="761" spans="2:11" ht="16.5" thickBot="1" x14ac:dyDescent="0.3">
      <c r="B761" s="7" t="s">
        <v>22</v>
      </c>
      <c r="C761" s="16">
        <v>0.283451114922813</v>
      </c>
      <c r="D761" s="16">
        <v>0.879</v>
      </c>
      <c r="E761" s="16">
        <v>0.475643224699828</v>
      </c>
      <c r="F761" s="16">
        <v>1.4750000000000001</v>
      </c>
      <c r="G761" s="16">
        <v>0.72899999999999998</v>
      </c>
      <c r="H761" s="16">
        <v>3.0289999999999999</v>
      </c>
      <c r="I761" s="16">
        <v>2.83</v>
      </c>
      <c r="J761" s="16">
        <v>10.282</v>
      </c>
      <c r="K761" s="7" t="s">
        <v>177</v>
      </c>
    </row>
    <row r="762" spans="2:11" ht="16.5" thickBot="1" x14ac:dyDescent="0.3">
      <c r="B762" s="7" t="s">
        <v>23</v>
      </c>
      <c r="C762" s="16">
        <v>1.375</v>
      </c>
      <c r="D762" s="16">
        <v>4.702</v>
      </c>
      <c r="E762" s="16">
        <v>0.91500000000000004</v>
      </c>
      <c r="F762" s="16">
        <v>3.5350000000000001</v>
      </c>
      <c r="G762" s="16">
        <v>3.5630000000000002</v>
      </c>
      <c r="H762" s="16">
        <v>15.211</v>
      </c>
      <c r="I762" s="16">
        <v>1.901</v>
      </c>
      <c r="J762" s="16">
        <v>10.401999999999999</v>
      </c>
      <c r="K762" s="7" t="s">
        <v>168</v>
      </c>
    </row>
    <row r="763" spans="2:11" ht="16.5" thickBot="1" x14ac:dyDescent="0.3">
      <c r="B763" s="7" t="s">
        <v>24</v>
      </c>
      <c r="C763" s="16">
        <v>2.4580000000000002</v>
      </c>
      <c r="D763" s="16">
        <v>11.35</v>
      </c>
      <c r="E763" s="16">
        <v>3.9060000000000001</v>
      </c>
      <c r="F763" s="16">
        <v>16.244</v>
      </c>
      <c r="G763" s="16">
        <v>5.8719999999999999</v>
      </c>
      <c r="H763" s="16">
        <v>27.358000000000001</v>
      </c>
      <c r="I763" s="16">
        <v>4.53</v>
      </c>
      <c r="J763" s="16">
        <v>23.556999999999999</v>
      </c>
      <c r="K763" s="7" t="s">
        <v>171</v>
      </c>
    </row>
    <row r="764" spans="2:11" ht="16.5" thickBot="1" x14ac:dyDescent="0.3">
      <c r="B764" s="7" t="s">
        <v>25</v>
      </c>
      <c r="C764" s="16">
        <v>2.0750000000000002</v>
      </c>
      <c r="D764" s="16">
        <v>10.385</v>
      </c>
      <c r="E764" s="16">
        <v>1.853</v>
      </c>
      <c r="F764" s="16">
        <v>8.0830000000000002</v>
      </c>
      <c r="G764" s="16">
        <v>1.883</v>
      </c>
      <c r="H764" s="16">
        <v>8.1549999999999994</v>
      </c>
      <c r="I764" s="16">
        <v>1.216</v>
      </c>
      <c r="J764" s="16">
        <v>4.1289999999999996</v>
      </c>
      <c r="K764" s="7" t="s">
        <v>172</v>
      </c>
    </row>
    <row r="765" spans="2:11" ht="16.5" thickBot="1" x14ac:dyDescent="0.3">
      <c r="B765" s="7" t="s">
        <v>26</v>
      </c>
      <c r="C765" s="16">
        <v>0.48499999999999999</v>
      </c>
      <c r="D765" s="16">
        <v>2.15</v>
      </c>
      <c r="E765" s="16">
        <v>1.8959999999999999</v>
      </c>
      <c r="F765" s="16">
        <v>7.3310000000000004</v>
      </c>
      <c r="G765" s="16">
        <v>3.512</v>
      </c>
      <c r="H765" s="16">
        <v>12.13</v>
      </c>
      <c r="I765" s="16">
        <v>2.93</v>
      </c>
      <c r="J765" s="16">
        <v>10.502000000000001</v>
      </c>
      <c r="K765" s="1" t="s">
        <v>178</v>
      </c>
    </row>
    <row r="766" spans="2:11" ht="16.5" thickBot="1" x14ac:dyDescent="0.3">
      <c r="B766" s="7" t="s">
        <v>27</v>
      </c>
      <c r="C766" s="16">
        <v>12.552746838312</v>
      </c>
      <c r="D766" s="16">
        <v>33.962000000000003</v>
      </c>
      <c r="E766" s="16">
        <v>12.797429672272299</v>
      </c>
      <c r="F766" s="16">
        <v>34.624000000000002</v>
      </c>
      <c r="G766" s="16">
        <v>6.2759999999999998</v>
      </c>
      <c r="H766" s="16">
        <v>25.809000000000001</v>
      </c>
      <c r="I766" s="16">
        <v>4.54</v>
      </c>
      <c r="J766" s="16">
        <v>16.771000000000001</v>
      </c>
      <c r="K766" s="1" t="s">
        <v>173</v>
      </c>
    </row>
    <row r="767" spans="2:11" ht="16.5" thickBot="1" x14ac:dyDescent="0.3">
      <c r="B767" s="7" t="s">
        <v>28</v>
      </c>
      <c r="C767" s="16">
        <v>2.3199999999999998</v>
      </c>
      <c r="D767" s="16">
        <v>5.8120000000000003</v>
      </c>
      <c r="E767" s="16">
        <v>2.4550000000000001</v>
      </c>
      <c r="F767" s="16">
        <v>6.7069999999999999</v>
      </c>
      <c r="G767" s="16">
        <v>4.3639999999999999</v>
      </c>
      <c r="H767" s="16">
        <v>13.663</v>
      </c>
      <c r="I767" s="16">
        <v>3.117</v>
      </c>
      <c r="J767" s="16">
        <v>9.4009999999999998</v>
      </c>
      <c r="K767" s="1" t="s">
        <v>174</v>
      </c>
    </row>
    <row r="768" spans="2:11" ht="16.5" thickBot="1" x14ac:dyDescent="0.3">
      <c r="B768" s="7" t="s">
        <v>29</v>
      </c>
      <c r="C768" s="16">
        <v>5.0000000000000001E-3</v>
      </c>
      <c r="D768" s="16">
        <v>8.0000000000000002E-3</v>
      </c>
      <c r="E768" s="16">
        <v>4.5999999999999999E-2</v>
      </c>
      <c r="F768" s="16">
        <v>8.0000000000000002E-3</v>
      </c>
      <c r="G768" s="16">
        <v>2.1999999999999999E-2</v>
      </c>
      <c r="H768" s="16">
        <v>9.2999999999999999E-2</v>
      </c>
      <c r="I768" s="16">
        <v>8.0000000000000002E-3</v>
      </c>
      <c r="J768" s="16">
        <v>0.02</v>
      </c>
      <c r="K768" s="1" t="s">
        <v>175</v>
      </c>
    </row>
    <row r="769" spans="2:19" ht="16.5" thickBot="1" x14ac:dyDescent="0.3">
      <c r="B769" s="7" t="s">
        <v>30</v>
      </c>
      <c r="C769" s="16">
        <v>0.498</v>
      </c>
      <c r="D769" s="16">
        <v>2.4689999999999999</v>
      </c>
      <c r="E769" s="16">
        <v>0.25900000000000001</v>
      </c>
      <c r="F769" s="16">
        <v>1.17</v>
      </c>
      <c r="G769" s="16">
        <v>0.46899999999999997</v>
      </c>
      <c r="H769" s="16">
        <v>1.601</v>
      </c>
      <c r="I769" s="16">
        <v>0.20899999999999999</v>
      </c>
      <c r="J769" s="16">
        <v>0.89400000000000002</v>
      </c>
      <c r="K769" s="1" t="s">
        <v>31</v>
      </c>
    </row>
    <row r="770" spans="2:19" ht="16.5" thickBot="1" x14ac:dyDescent="0.3">
      <c r="B770" s="33" t="s">
        <v>115</v>
      </c>
      <c r="C770" s="34">
        <v>39.671197953234802</v>
      </c>
      <c r="D770" s="34">
        <v>141.25200000000001</v>
      </c>
      <c r="E770" s="34">
        <v>43.806072896972204</v>
      </c>
      <c r="F770" s="34">
        <v>147.43700000000001</v>
      </c>
      <c r="G770" s="30">
        <f>SUM(G748:G769)</f>
        <v>58.681000000000004</v>
      </c>
      <c r="H770" s="30">
        <f>SUM(H748:H769)</f>
        <v>241.66600000000003</v>
      </c>
      <c r="I770" s="30">
        <v>44.511000000000003</v>
      </c>
      <c r="J770" s="30">
        <v>203.37799999999999</v>
      </c>
      <c r="K770" s="35" t="s">
        <v>161</v>
      </c>
    </row>
    <row r="771" spans="2:19" x14ac:dyDescent="0.25">
      <c r="B771" s="14"/>
      <c r="C771" s="14"/>
      <c r="D771" s="14"/>
      <c r="E771" s="14"/>
      <c r="F771" s="14"/>
      <c r="G771" s="17"/>
      <c r="H771" s="18"/>
      <c r="I771" s="18"/>
      <c r="J771" s="18"/>
      <c r="K771" s="17"/>
    </row>
    <row r="772" spans="2:19" x14ac:dyDescent="0.25">
      <c r="B772" s="2" t="s">
        <v>196</v>
      </c>
      <c r="C772" s="2"/>
      <c r="D772" s="2"/>
      <c r="G772" s="2"/>
      <c r="H772" s="2"/>
      <c r="I772" s="2"/>
      <c r="J772" s="2"/>
      <c r="K772" s="13" t="s">
        <v>39</v>
      </c>
      <c r="L772" s="20"/>
      <c r="M772" s="20"/>
      <c r="N772" s="20"/>
      <c r="O772" s="20"/>
      <c r="P772" s="20"/>
      <c r="Q772" s="20"/>
      <c r="R772" s="20"/>
      <c r="S772" s="20"/>
    </row>
    <row r="773" spans="2:19" ht="16.5" customHeight="1" x14ac:dyDescent="0.25">
      <c r="B773" s="68" t="s">
        <v>85</v>
      </c>
      <c r="C773" s="68"/>
      <c r="D773" s="68"/>
      <c r="E773" s="71" t="s">
        <v>86</v>
      </c>
      <c r="F773" s="71"/>
      <c r="G773" s="71"/>
      <c r="H773" s="71"/>
      <c r="I773" s="71"/>
      <c r="J773" s="71"/>
      <c r="K773" s="71"/>
      <c r="L773" s="2"/>
    </row>
    <row r="774" spans="2:19" ht="21.75" customHeight="1" thickBot="1" x14ac:dyDescent="0.3">
      <c r="B774" s="70" t="s">
        <v>226</v>
      </c>
      <c r="C774" s="70"/>
      <c r="D774" s="11" t="s">
        <v>218</v>
      </c>
      <c r="E774" s="23"/>
      <c r="F774" s="23"/>
      <c r="G774" s="24" t="s">
        <v>57</v>
      </c>
      <c r="K774" s="25" t="s">
        <v>58</v>
      </c>
      <c r="L774" s="2"/>
    </row>
    <row r="775" spans="2:19" ht="16.5" thickBot="1" x14ac:dyDescent="0.3">
      <c r="B775" s="58" t="s">
        <v>0</v>
      </c>
      <c r="C775" s="61">
        <v>2018</v>
      </c>
      <c r="D775" s="62"/>
      <c r="E775" s="63">
        <v>2019</v>
      </c>
      <c r="F775" s="64"/>
      <c r="G775" s="63">
        <v>2020</v>
      </c>
      <c r="H775" s="64"/>
      <c r="I775" s="63">
        <v>2021</v>
      </c>
      <c r="J775" s="64"/>
      <c r="K775" s="65" t="s">
        <v>1</v>
      </c>
      <c r="L775" s="2"/>
    </row>
    <row r="776" spans="2:19" x14ac:dyDescent="0.25">
      <c r="B776" s="59"/>
      <c r="C776" s="15" t="s">
        <v>32</v>
      </c>
      <c r="D776" s="26" t="s">
        <v>3</v>
      </c>
      <c r="E776" s="15" t="s">
        <v>32</v>
      </c>
      <c r="F776" s="8" t="s">
        <v>3</v>
      </c>
      <c r="G776" s="15" t="s">
        <v>32</v>
      </c>
      <c r="H776" s="8" t="s">
        <v>3</v>
      </c>
      <c r="I776" s="15" t="s">
        <v>32</v>
      </c>
      <c r="J776" s="8" t="s">
        <v>3</v>
      </c>
      <c r="K776" s="66"/>
      <c r="L776" s="18"/>
      <c r="M776" s="18"/>
      <c r="N776" s="18"/>
      <c r="O776" s="18"/>
      <c r="P776" s="18"/>
      <c r="Q776" s="18"/>
      <c r="R776" s="18"/>
      <c r="S776" s="18"/>
    </row>
    <row r="777" spans="2:19" ht="16.5" thickBot="1" x14ac:dyDescent="0.3">
      <c r="B777" s="60"/>
      <c r="C777" s="9" t="s">
        <v>4</v>
      </c>
      <c r="D777" s="27" t="s">
        <v>5</v>
      </c>
      <c r="E777" s="9" t="s">
        <v>4</v>
      </c>
      <c r="F777" s="9" t="s">
        <v>5</v>
      </c>
      <c r="G777" s="9" t="s">
        <v>4</v>
      </c>
      <c r="H777" s="9" t="s">
        <v>5</v>
      </c>
      <c r="I777" s="9" t="s">
        <v>4</v>
      </c>
      <c r="J777" s="9" t="s">
        <v>5</v>
      </c>
      <c r="K777" s="67"/>
      <c r="L777" s="18"/>
      <c r="M777" s="18"/>
      <c r="N777" s="18"/>
      <c r="O777" s="18"/>
      <c r="P777" s="18"/>
      <c r="Q777" s="18"/>
      <c r="R777" s="18"/>
      <c r="S777" s="18"/>
    </row>
    <row r="778" spans="2:19" ht="16.5" thickBot="1" x14ac:dyDescent="0.3">
      <c r="B778" s="7" t="s">
        <v>6</v>
      </c>
      <c r="C778" s="16">
        <v>4.3920000000000003</v>
      </c>
      <c r="D778" s="16">
        <v>34.319000000000003</v>
      </c>
      <c r="E778" s="16">
        <v>7.7350000000000003</v>
      </c>
      <c r="F778" s="16">
        <v>40.991</v>
      </c>
      <c r="G778" s="16">
        <v>7.7350000000000003</v>
      </c>
      <c r="H778" s="16">
        <v>56.904000000000003</v>
      </c>
      <c r="I778" s="16"/>
      <c r="J778" s="16">
        <v>50.308999999999997</v>
      </c>
      <c r="K778" s="7" t="s">
        <v>159</v>
      </c>
      <c r="L778" s="18"/>
      <c r="M778" s="18"/>
      <c r="N778" s="18"/>
      <c r="O778" s="18"/>
      <c r="P778" s="18"/>
      <c r="Q778" s="18"/>
      <c r="R778" s="18"/>
      <c r="S778" s="18"/>
    </row>
    <row r="779" spans="2:19" ht="16.5" thickBot="1" x14ac:dyDescent="0.3">
      <c r="B779" s="7" t="s">
        <v>7</v>
      </c>
      <c r="C779" s="16">
        <v>12.506</v>
      </c>
      <c r="D779" s="16">
        <v>54.231000000000002</v>
      </c>
      <c r="E779" s="16">
        <v>10.012</v>
      </c>
      <c r="F779" s="16">
        <v>55.600999999999999</v>
      </c>
      <c r="G779" s="16">
        <v>19.393999999999998</v>
      </c>
      <c r="H779" s="16">
        <v>92.022999999999996</v>
      </c>
      <c r="I779" s="16">
        <v>17.427</v>
      </c>
      <c r="J779" s="16">
        <v>70.888999999999996</v>
      </c>
      <c r="K779" s="7" t="s">
        <v>162</v>
      </c>
    </row>
    <row r="780" spans="2:19" ht="16.5" thickBot="1" x14ac:dyDescent="0.3">
      <c r="B780" s="7" t="s">
        <v>8</v>
      </c>
      <c r="C780" s="16">
        <v>3.9969999999999999</v>
      </c>
      <c r="D780" s="16">
        <v>9.8889999999999993</v>
      </c>
      <c r="E780" s="16">
        <v>0.70099999999999996</v>
      </c>
      <c r="F780" s="16">
        <v>0.94299999999999995</v>
      </c>
      <c r="G780" s="16">
        <v>1.0029999999999999</v>
      </c>
      <c r="H780" s="16">
        <v>4.1840000000000002</v>
      </c>
      <c r="I780" s="16">
        <v>1.0820000000000001</v>
      </c>
      <c r="J780" s="16">
        <v>3.0150000000000001</v>
      </c>
      <c r="K780" s="7" t="s">
        <v>165</v>
      </c>
    </row>
    <row r="781" spans="2:19" ht="16.5" thickBot="1" x14ac:dyDescent="0.3">
      <c r="B781" s="7" t="s">
        <v>9</v>
      </c>
      <c r="C781" s="16">
        <v>0.68500000000000005</v>
      </c>
      <c r="D781" s="16">
        <v>4.5460000000000003</v>
      </c>
      <c r="E781" s="16">
        <v>0.36899999999999999</v>
      </c>
      <c r="F781" s="16">
        <v>6.2880000000000003</v>
      </c>
      <c r="G781" s="16">
        <v>0.37</v>
      </c>
      <c r="H781" s="16">
        <v>3.024</v>
      </c>
      <c r="I781" s="16">
        <v>0.86299999999999999</v>
      </c>
      <c r="J781" s="16">
        <v>4.7530000000000001</v>
      </c>
      <c r="K781" s="7" t="s">
        <v>163</v>
      </c>
    </row>
    <row r="782" spans="2:19" ht="16.5" thickBot="1" x14ac:dyDescent="0.3">
      <c r="B782" s="7" t="s">
        <v>10</v>
      </c>
      <c r="C782" s="16">
        <v>1.9E-2</v>
      </c>
      <c r="D782" s="16">
        <v>6.0999999999999999E-2</v>
      </c>
      <c r="E782" s="16">
        <v>0.06</v>
      </c>
      <c r="F782" s="16">
        <v>0.14399999999999999</v>
      </c>
      <c r="G782" s="16">
        <v>0.06</v>
      </c>
      <c r="H782" s="16">
        <v>0.16300000000000001</v>
      </c>
      <c r="I782" s="16">
        <v>0.06</v>
      </c>
      <c r="J782" s="16">
        <v>0.437</v>
      </c>
      <c r="K782" s="7" t="s">
        <v>164</v>
      </c>
    </row>
    <row r="783" spans="2:19" ht="16.5" thickBot="1" x14ac:dyDescent="0.3">
      <c r="B783" s="7" t="s">
        <v>11</v>
      </c>
      <c r="C783" s="16">
        <v>0</v>
      </c>
      <c r="D783" s="16">
        <v>0</v>
      </c>
      <c r="E783" s="16">
        <v>0</v>
      </c>
      <c r="F783" s="16">
        <v>0</v>
      </c>
      <c r="G783" s="16">
        <v>0</v>
      </c>
      <c r="H783" s="16">
        <v>0</v>
      </c>
      <c r="I783" s="16">
        <v>0</v>
      </c>
      <c r="J783" s="16">
        <v>0</v>
      </c>
      <c r="K783" s="7" t="s">
        <v>166</v>
      </c>
    </row>
    <row r="784" spans="2:19" ht="16.5" thickBot="1" x14ac:dyDescent="0.3">
      <c r="B784" s="7" t="s">
        <v>12</v>
      </c>
      <c r="C784" s="16">
        <v>0</v>
      </c>
      <c r="D784" s="16">
        <v>0</v>
      </c>
      <c r="E784" s="16">
        <v>0</v>
      </c>
      <c r="F784" s="16">
        <v>0</v>
      </c>
      <c r="G784" s="16">
        <v>0</v>
      </c>
      <c r="H784" s="16">
        <v>0</v>
      </c>
      <c r="I784" s="16">
        <v>0</v>
      </c>
      <c r="J784" s="16">
        <v>0</v>
      </c>
      <c r="K784" s="7" t="s">
        <v>13</v>
      </c>
    </row>
    <row r="785" spans="2:11" ht="16.5" thickBot="1" x14ac:dyDescent="0.3">
      <c r="B785" s="7" t="s">
        <v>14</v>
      </c>
      <c r="C785" s="16">
        <v>5.1449999999999996</v>
      </c>
      <c r="D785" s="16">
        <v>15.327999999999999</v>
      </c>
      <c r="E785" s="16">
        <v>3.266</v>
      </c>
      <c r="F785" s="16">
        <v>10.942</v>
      </c>
      <c r="G785" s="16">
        <v>3.266</v>
      </c>
      <c r="H785" s="16">
        <v>18.265999999999998</v>
      </c>
      <c r="I785" s="16">
        <v>1.8440000000000001</v>
      </c>
      <c r="J785" s="16">
        <v>10.423</v>
      </c>
      <c r="K785" s="7" t="s">
        <v>169</v>
      </c>
    </row>
    <row r="786" spans="2:11" ht="16.5" thickBot="1" x14ac:dyDescent="0.3">
      <c r="B786" s="7" t="s">
        <v>15</v>
      </c>
      <c r="C786" s="16">
        <v>0</v>
      </c>
      <c r="D786" s="16">
        <v>0</v>
      </c>
      <c r="E786" s="16">
        <v>0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7" t="s">
        <v>170</v>
      </c>
    </row>
    <row r="787" spans="2:11" ht="16.5" thickBot="1" x14ac:dyDescent="0.3">
      <c r="B787" s="7" t="s">
        <v>16</v>
      </c>
      <c r="C787" s="16">
        <v>7.3999999999999996E-2</v>
      </c>
      <c r="D787" s="16">
        <v>0.35099999999999998</v>
      </c>
      <c r="E787" s="16">
        <v>0.16600000000000001</v>
      </c>
      <c r="F787" s="16">
        <v>2.3E-2</v>
      </c>
      <c r="G787" s="16">
        <v>0.16600000000000001</v>
      </c>
      <c r="H787" s="16">
        <v>0.51200000000000001</v>
      </c>
      <c r="I787" s="16">
        <v>4.41E-2</v>
      </c>
      <c r="J787" s="16">
        <v>0.316</v>
      </c>
      <c r="K787" s="7" t="s">
        <v>160</v>
      </c>
    </row>
    <row r="788" spans="2:11" ht="16.5" thickBot="1" x14ac:dyDescent="0.3">
      <c r="B788" s="7" t="s">
        <v>17</v>
      </c>
      <c r="C788" s="16">
        <v>0</v>
      </c>
      <c r="D788" s="16">
        <v>0</v>
      </c>
      <c r="E788" s="16">
        <v>0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7" t="s">
        <v>18</v>
      </c>
    </row>
    <row r="789" spans="2:11" ht="16.5" thickBot="1" x14ac:dyDescent="0.3">
      <c r="B789" s="7" t="s">
        <v>19</v>
      </c>
      <c r="C789" s="16">
        <v>0</v>
      </c>
      <c r="D789" s="16">
        <v>0</v>
      </c>
      <c r="E789" s="16">
        <v>6.3E-2</v>
      </c>
      <c r="F789" s="16">
        <v>0.14399999999999999</v>
      </c>
      <c r="G789" s="16">
        <v>6.3E-2</v>
      </c>
      <c r="H789" s="16">
        <v>0.36599999999999999</v>
      </c>
      <c r="I789" s="16">
        <v>3.0000000000000001E-3</v>
      </c>
      <c r="J789" s="16">
        <v>1.2E-2</v>
      </c>
      <c r="K789" s="7" t="s">
        <v>20</v>
      </c>
    </row>
    <row r="790" spans="2:11" ht="16.5" thickBot="1" x14ac:dyDescent="0.3">
      <c r="B790" s="7" t="s">
        <v>21</v>
      </c>
      <c r="C790" s="16">
        <v>0.20899999999999999</v>
      </c>
      <c r="D790" s="16">
        <v>0.91600000000000004</v>
      </c>
      <c r="E790" s="16">
        <v>1.4</v>
      </c>
      <c r="F790" s="16">
        <v>6.47</v>
      </c>
      <c r="G790" s="16">
        <v>2.1629999999999998</v>
      </c>
      <c r="H790" s="16">
        <v>17.413</v>
      </c>
      <c r="I790" s="16">
        <v>4.4390000000000001</v>
      </c>
      <c r="J790" s="16">
        <v>20.917000000000002</v>
      </c>
      <c r="K790" s="7" t="s">
        <v>167</v>
      </c>
    </row>
    <row r="791" spans="2:11" ht="16.5" thickBot="1" x14ac:dyDescent="0.3">
      <c r="B791" s="7" t="s">
        <v>22</v>
      </c>
      <c r="C791" s="16">
        <v>0</v>
      </c>
      <c r="D791" s="16">
        <v>2.7E-2</v>
      </c>
      <c r="E791" s="16">
        <v>6.0000000000000001E-3</v>
      </c>
      <c r="F791" s="16">
        <v>4.0000000000000001E-3</v>
      </c>
      <c r="G791" s="16">
        <v>2.1000000000000001E-2</v>
      </c>
      <c r="H791" s="16">
        <v>0.105</v>
      </c>
      <c r="I791" s="16">
        <v>8.9999999999999993E-3</v>
      </c>
      <c r="J791" s="16">
        <v>3.5999999999999997E-2</v>
      </c>
      <c r="K791" s="7" t="s">
        <v>177</v>
      </c>
    </row>
    <row r="792" spans="2:11" ht="16.5" thickBot="1" x14ac:dyDescent="0.3">
      <c r="B792" s="7" t="s">
        <v>23</v>
      </c>
      <c r="C792" s="16">
        <v>0</v>
      </c>
      <c r="D792" s="16">
        <v>0</v>
      </c>
      <c r="E792" s="16">
        <v>0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7" t="s">
        <v>168</v>
      </c>
    </row>
    <row r="793" spans="2:11" ht="16.5" thickBot="1" x14ac:dyDescent="0.3">
      <c r="B793" s="7" t="s">
        <v>24</v>
      </c>
      <c r="C793" s="16">
        <v>0.40200000000000002</v>
      </c>
      <c r="D793" s="16">
        <v>0.77400000000000002</v>
      </c>
      <c r="E793" s="16">
        <v>0.21199999999999999</v>
      </c>
      <c r="F793" s="16">
        <v>1.278</v>
      </c>
      <c r="G793" s="16">
        <v>1.5509999999999999</v>
      </c>
      <c r="H793" s="16">
        <v>2.2050000000000001</v>
      </c>
      <c r="I793" s="16">
        <v>1.2869999999999999</v>
      </c>
      <c r="J793" s="16">
        <v>1.92</v>
      </c>
      <c r="K793" s="7" t="s">
        <v>171</v>
      </c>
    </row>
    <row r="794" spans="2:11" ht="16.5" thickBot="1" x14ac:dyDescent="0.3">
      <c r="B794" s="7" t="s">
        <v>25</v>
      </c>
      <c r="C794" s="16">
        <v>0.45500000000000002</v>
      </c>
      <c r="D794" s="16">
        <v>1.4259999999999999</v>
      </c>
      <c r="E794" s="16">
        <v>1.075</v>
      </c>
      <c r="F794" s="16">
        <v>1.085</v>
      </c>
      <c r="G794" s="16">
        <v>1.075</v>
      </c>
      <c r="H794" s="16">
        <v>4.96</v>
      </c>
      <c r="I794" s="16">
        <v>0.42799999999999999</v>
      </c>
      <c r="J794" s="16">
        <v>1.7589999999999999</v>
      </c>
      <c r="K794" s="7" t="s">
        <v>172</v>
      </c>
    </row>
    <row r="795" spans="2:11" ht="16.5" thickBot="1" x14ac:dyDescent="0.3">
      <c r="B795" s="7" t="s">
        <v>26</v>
      </c>
      <c r="C795" s="16">
        <v>0</v>
      </c>
      <c r="D795" s="16">
        <v>0</v>
      </c>
      <c r="E795" s="16">
        <v>0</v>
      </c>
      <c r="F795" s="16">
        <v>0</v>
      </c>
      <c r="G795" s="16">
        <v>0</v>
      </c>
      <c r="H795" s="16">
        <v>0</v>
      </c>
      <c r="I795" s="16">
        <v>3.0000000000000001E-3</v>
      </c>
      <c r="J795" s="16">
        <v>1E-3</v>
      </c>
      <c r="K795" s="1" t="s">
        <v>178</v>
      </c>
    </row>
    <row r="796" spans="2:11" ht="16.5" thickBot="1" x14ac:dyDescent="0.3">
      <c r="B796" s="7" t="s">
        <v>27</v>
      </c>
      <c r="C796" s="16">
        <v>9.2439999999999998</v>
      </c>
      <c r="D796" s="16">
        <v>20.562000000000001</v>
      </c>
      <c r="E796" s="16">
        <v>2.8860000000000001</v>
      </c>
      <c r="F796" s="16">
        <v>13.898</v>
      </c>
      <c r="G796" s="16">
        <v>2.8860000000000001</v>
      </c>
      <c r="H796" s="16">
        <v>16.117000000000001</v>
      </c>
      <c r="I796" s="16">
        <v>2.4740000000000002</v>
      </c>
      <c r="J796" s="16">
        <v>16.282</v>
      </c>
      <c r="K796" s="1" t="s">
        <v>173</v>
      </c>
    </row>
    <row r="797" spans="2:11" ht="16.5" thickBot="1" x14ac:dyDescent="0.3">
      <c r="B797" s="7" t="s">
        <v>28</v>
      </c>
      <c r="C797" s="16">
        <v>0.78</v>
      </c>
      <c r="D797" s="16">
        <v>1.421</v>
      </c>
      <c r="E797" s="16">
        <v>0.29699999999999999</v>
      </c>
      <c r="F797" s="16">
        <v>1.4490000000000001</v>
      </c>
      <c r="G797" s="16">
        <v>0.29699999999999999</v>
      </c>
      <c r="H797" s="16">
        <v>2.9329999999999998</v>
      </c>
      <c r="I797" s="16">
        <v>0.27100000000000002</v>
      </c>
      <c r="J797" s="16">
        <v>3.1960000000000002</v>
      </c>
      <c r="K797" s="1" t="s">
        <v>174</v>
      </c>
    </row>
    <row r="798" spans="2:11" ht="16.5" thickBot="1" x14ac:dyDescent="0.3">
      <c r="B798" s="7" t="s">
        <v>29</v>
      </c>
      <c r="C798" s="16">
        <v>0</v>
      </c>
      <c r="D798" s="16">
        <v>0</v>
      </c>
      <c r="E798" s="16">
        <v>0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" t="s">
        <v>175</v>
      </c>
    </row>
    <row r="799" spans="2:11" ht="16.5" thickBot="1" x14ac:dyDescent="0.3">
      <c r="B799" s="7" t="s">
        <v>30</v>
      </c>
      <c r="C799" s="16">
        <v>0</v>
      </c>
      <c r="D799" s="16">
        <v>0</v>
      </c>
      <c r="E799" s="16">
        <v>0</v>
      </c>
      <c r="F799" s="16">
        <v>0</v>
      </c>
      <c r="G799" s="16">
        <v>0</v>
      </c>
      <c r="H799" s="16">
        <v>0</v>
      </c>
      <c r="I799" s="16">
        <v>0</v>
      </c>
      <c r="J799" s="16">
        <v>0</v>
      </c>
      <c r="K799" s="1" t="s">
        <v>31</v>
      </c>
    </row>
    <row r="800" spans="2:11" ht="16.5" thickBot="1" x14ac:dyDescent="0.3">
      <c r="B800" s="33" t="s">
        <v>115</v>
      </c>
      <c r="C800" s="34">
        <v>37.908000000000001</v>
      </c>
      <c r="D800" s="34">
        <v>143.851</v>
      </c>
      <c r="E800" s="34">
        <v>28.248000000000001</v>
      </c>
      <c r="F800" s="34">
        <v>139.26</v>
      </c>
      <c r="G800" s="30">
        <f>SUM(G778:G799)</f>
        <v>40.049999999999997</v>
      </c>
      <c r="H800" s="30">
        <f>SUM(H778:H799)</f>
        <v>219.17500000000001</v>
      </c>
      <c r="I800" s="30">
        <f>SUM(I779:I799)</f>
        <v>30.234100000000002</v>
      </c>
      <c r="J800" s="30">
        <v>184.55</v>
      </c>
      <c r="K800" s="35" t="s">
        <v>161</v>
      </c>
    </row>
    <row r="801" spans="2:19" x14ac:dyDescent="0.25">
      <c r="B801" s="4"/>
    </row>
    <row r="802" spans="2:19" x14ac:dyDescent="0.25">
      <c r="B802" s="4"/>
    </row>
    <row r="803" spans="2:19" x14ac:dyDescent="0.25">
      <c r="B803" s="4"/>
    </row>
    <row r="804" spans="2:19" x14ac:dyDescent="0.25">
      <c r="B804" s="4"/>
    </row>
    <row r="805" spans="2:19" x14ac:dyDescent="0.25">
      <c r="B805" s="2" t="s">
        <v>59</v>
      </c>
      <c r="C805" s="2"/>
      <c r="D805" s="2"/>
      <c r="G805" s="2"/>
      <c r="H805" s="2"/>
      <c r="I805" s="2"/>
      <c r="J805" s="2"/>
      <c r="K805" s="13" t="s">
        <v>40</v>
      </c>
    </row>
    <row r="806" spans="2:19" ht="18.75" customHeight="1" x14ac:dyDescent="0.25">
      <c r="B806" s="68" t="s">
        <v>87</v>
      </c>
      <c r="C806" s="68"/>
      <c r="D806" s="6"/>
      <c r="G806" s="13"/>
      <c r="H806" s="13"/>
      <c r="I806" s="13"/>
      <c r="J806" s="13"/>
      <c r="K806" s="13" t="s">
        <v>88</v>
      </c>
      <c r="L806" s="2"/>
    </row>
    <row r="807" spans="2:19" ht="16.5" thickBot="1" x14ac:dyDescent="0.3">
      <c r="B807" s="70" t="s">
        <v>226</v>
      </c>
      <c r="C807" s="70"/>
      <c r="D807" s="11" t="s">
        <v>218</v>
      </c>
      <c r="E807" s="23"/>
      <c r="F807" s="23"/>
      <c r="G807" s="24" t="s">
        <v>57</v>
      </c>
      <c r="K807" s="25" t="s">
        <v>58</v>
      </c>
      <c r="L807" s="2"/>
    </row>
    <row r="808" spans="2:19" ht="16.5" thickBot="1" x14ac:dyDescent="0.3">
      <c r="B808" s="58" t="s">
        <v>0</v>
      </c>
      <c r="C808" s="61">
        <v>2018</v>
      </c>
      <c r="D808" s="62"/>
      <c r="E808" s="63">
        <v>2019</v>
      </c>
      <c r="F808" s="64"/>
      <c r="G808" s="63">
        <v>2020</v>
      </c>
      <c r="H808" s="64"/>
      <c r="I808" s="63">
        <v>2021</v>
      </c>
      <c r="J808" s="64"/>
      <c r="K808" s="65" t="s">
        <v>1</v>
      </c>
      <c r="L808" s="2"/>
    </row>
    <row r="809" spans="2:19" x14ac:dyDescent="0.25">
      <c r="B809" s="59"/>
      <c r="C809" s="15" t="s">
        <v>32</v>
      </c>
      <c r="D809" s="26" t="s">
        <v>3</v>
      </c>
      <c r="E809" s="15" t="s">
        <v>32</v>
      </c>
      <c r="F809" s="8" t="s">
        <v>3</v>
      </c>
      <c r="G809" s="15" t="s">
        <v>32</v>
      </c>
      <c r="H809" s="8" t="s">
        <v>3</v>
      </c>
      <c r="I809" s="15" t="s">
        <v>32</v>
      </c>
      <c r="J809" s="8" t="s">
        <v>3</v>
      </c>
      <c r="K809" s="66"/>
      <c r="L809" s="18"/>
      <c r="M809" s="18"/>
      <c r="N809" s="18"/>
      <c r="O809" s="18"/>
      <c r="P809" s="18"/>
      <c r="Q809" s="18"/>
      <c r="R809" s="18"/>
      <c r="S809" s="18"/>
    </row>
    <row r="810" spans="2:19" ht="16.5" thickBot="1" x14ac:dyDescent="0.3">
      <c r="B810" s="60"/>
      <c r="C810" s="9" t="s">
        <v>4</v>
      </c>
      <c r="D810" s="27" t="s">
        <v>5</v>
      </c>
      <c r="E810" s="9" t="s">
        <v>4</v>
      </c>
      <c r="F810" s="9" t="s">
        <v>5</v>
      </c>
      <c r="G810" s="9" t="s">
        <v>4</v>
      </c>
      <c r="H810" s="9" t="s">
        <v>5</v>
      </c>
      <c r="I810" s="9" t="s">
        <v>4</v>
      </c>
      <c r="J810" s="9" t="s">
        <v>5</v>
      </c>
      <c r="K810" s="67"/>
      <c r="L810" s="18"/>
      <c r="M810" s="18"/>
      <c r="N810" s="18"/>
      <c r="O810" s="18"/>
      <c r="P810" s="18"/>
      <c r="Q810" s="18"/>
      <c r="R810" s="18"/>
      <c r="S810" s="18"/>
    </row>
    <row r="811" spans="2:19" ht="16.5" thickBot="1" x14ac:dyDescent="0.3">
      <c r="B811" s="7" t="s">
        <v>6</v>
      </c>
      <c r="C811" s="16">
        <v>1.115</v>
      </c>
      <c r="D811" s="16">
        <v>16.616</v>
      </c>
      <c r="E811" s="16">
        <v>1.0289999999999999</v>
      </c>
      <c r="F811" s="16">
        <v>3.9009999999999998</v>
      </c>
      <c r="G811" s="16">
        <v>2.6160000000000001</v>
      </c>
      <c r="H811" s="16">
        <v>9.8010000000000002</v>
      </c>
      <c r="I811" s="16">
        <v>0.95199999999999996</v>
      </c>
      <c r="J811" s="16">
        <v>3.5449999999999999</v>
      </c>
      <c r="K811" s="7" t="s">
        <v>159</v>
      </c>
      <c r="L811" s="18"/>
      <c r="M811" s="18"/>
      <c r="N811" s="18"/>
      <c r="O811" s="18"/>
      <c r="P811" s="18"/>
      <c r="Q811" s="18"/>
      <c r="R811" s="18"/>
      <c r="S811" s="18"/>
    </row>
    <row r="812" spans="2:19" ht="16.5" thickBot="1" x14ac:dyDescent="0.3">
      <c r="B812" s="7" t="s">
        <v>7</v>
      </c>
      <c r="C812" s="16">
        <v>7.6360000000000001</v>
      </c>
      <c r="D812" s="16">
        <v>22.204999999999998</v>
      </c>
      <c r="E812" s="16">
        <v>8.0340000000000007</v>
      </c>
      <c r="F812" s="16">
        <v>40.798000000000002</v>
      </c>
      <c r="G812" s="16">
        <v>10.054</v>
      </c>
      <c r="H812" s="16">
        <v>50.911000000000001</v>
      </c>
      <c r="I812" s="16">
        <v>7.0519999999999996</v>
      </c>
      <c r="J812" s="16">
        <v>31.797000000000001</v>
      </c>
      <c r="K812" s="7" t="s">
        <v>162</v>
      </c>
    </row>
    <row r="813" spans="2:19" ht="16.5" thickBot="1" x14ac:dyDescent="0.3">
      <c r="B813" s="7" t="s">
        <v>8</v>
      </c>
      <c r="C813" s="16">
        <v>3.996</v>
      </c>
      <c r="D813" s="16">
        <v>0.186</v>
      </c>
      <c r="E813" s="16">
        <v>0.46300000000000002</v>
      </c>
      <c r="F813" s="16">
        <v>0.94</v>
      </c>
      <c r="G813" s="16">
        <v>1</v>
      </c>
      <c r="H813" s="16">
        <v>4.1619999999999999</v>
      </c>
      <c r="I813" s="16">
        <v>1.0820000000000001</v>
      </c>
      <c r="J813" s="16">
        <v>3.0139999999999998</v>
      </c>
      <c r="K813" s="7" t="s">
        <v>165</v>
      </c>
    </row>
    <row r="814" spans="2:19" ht="16.5" thickBot="1" x14ac:dyDescent="0.3">
      <c r="B814" s="7" t="s">
        <v>9</v>
      </c>
      <c r="C814" s="16">
        <v>6.3E-2</v>
      </c>
      <c r="D814" s="16">
        <v>0</v>
      </c>
      <c r="E814" s="16">
        <v>5.0999999999999997E-2</v>
      </c>
      <c r="F814" s="16">
        <v>0.184</v>
      </c>
      <c r="G814" s="16">
        <v>0.14599999999999999</v>
      </c>
      <c r="H814" s="16">
        <v>0.55900000000000005</v>
      </c>
      <c r="I814" s="16">
        <v>0.13100000000000001</v>
      </c>
      <c r="J814" s="16">
        <v>0.39200000000000002</v>
      </c>
      <c r="K814" s="7" t="s">
        <v>163</v>
      </c>
    </row>
    <row r="815" spans="2:19" ht="16.5" thickBot="1" x14ac:dyDescent="0.3">
      <c r="B815" s="7" t="s">
        <v>10</v>
      </c>
      <c r="C815" s="16">
        <v>0</v>
      </c>
      <c r="D815" s="16">
        <v>0</v>
      </c>
      <c r="E815" s="16">
        <v>0</v>
      </c>
      <c r="F815" s="16">
        <v>0</v>
      </c>
      <c r="G815" s="16">
        <v>1E-3</v>
      </c>
      <c r="H815" s="16">
        <v>7.0000000000000001E-3</v>
      </c>
      <c r="I815" s="16">
        <v>1.4E-2</v>
      </c>
      <c r="J815" s="16">
        <v>0.214</v>
      </c>
      <c r="K815" s="7" t="s">
        <v>164</v>
      </c>
    </row>
    <row r="816" spans="2:19" ht="16.5" thickBot="1" x14ac:dyDescent="0.3">
      <c r="B816" s="7" t="s">
        <v>11</v>
      </c>
      <c r="C816" s="16">
        <v>0</v>
      </c>
      <c r="D816" s="16">
        <v>0</v>
      </c>
      <c r="E816" s="16">
        <v>0</v>
      </c>
      <c r="F816" s="16">
        <v>0</v>
      </c>
      <c r="G816" s="16">
        <v>0</v>
      </c>
      <c r="H816" s="16">
        <v>0</v>
      </c>
      <c r="I816" s="16">
        <v>0</v>
      </c>
      <c r="J816" s="16">
        <v>0</v>
      </c>
      <c r="K816" s="7" t="s">
        <v>166</v>
      </c>
    </row>
    <row r="817" spans="2:11" ht="16.5" thickBot="1" x14ac:dyDescent="0.3">
      <c r="B817" s="7" t="s">
        <v>12</v>
      </c>
      <c r="C817" s="16">
        <v>0</v>
      </c>
      <c r="D817" s="16">
        <v>0</v>
      </c>
      <c r="E817" s="16">
        <v>0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7" t="s">
        <v>13</v>
      </c>
    </row>
    <row r="818" spans="2:11" ht="16.5" thickBot="1" x14ac:dyDescent="0.3">
      <c r="B818" s="7" t="s">
        <v>14</v>
      </c>
      <c r="C818" s="16">
        <v>0.86799999999999999</v>
      </c>
      <c r="D818" s="16">
        <v>6.1609999999999996</v>
      </c>
      <c r="E818" s="16">
        <v>1.532</v>
      </c>
      <c r="F818" s="16">
        <v>1.69</v>
      </c>
      <c r="G818" s="16">
        <v>0.66500000000000004</v>
      </c>
      <c r="H818" s="16">
        <v>0.97099999999999997</v>
      </c>
      <c r="I818" s="16">
        <v>0.67500000000000004</v>
      </c>
      <c r="J818" s="16">
        <v>1.2490000000000001</v>
      </c>
      <c r="K818" s="7" t="s">
        <v>169</v>
      </c>
    </row>
    <row r="819" spans="2:11" ht="16.5" thickBot="1" x14ac:dyDescent="0.3">
      <c r="B819" s="7" t="s">
        <v>15</v>
      </c>
      <c r="C819" s="16">
        <v>0</v>
      </c>
      <c r="D819" s="16">
        <v>0.69899999999999995</v>
      </c>
      <c r="E819" s="16">
        <v>0</v>
      </c>
      <c r="F819" s="16">
        <v>0</v>
      </c>
      <c r="G819" s="16">
        <v>0</v>
      </c>
      <c r="H819" s="16">
        <v>0</v>
      </c>
      <c r="I819" s="16">
        <v>0</v>
      </c>
      <c r="J819" s="16">
        <v>0</v>
      </c>
      <c r="K819" s="7" t="s">
        <v>170</v>
      </c>
    </row>
    <row r="820" spans="2:11" ht="16.5" thickBot="1" x14ac:dyDescent="0.3">
      <c r="B820" s="7" t="s">
        <v>16</v>
      </c>
      <c r="C820" s="16">
        <v>1.4E-2</v>
      </c>
      <c r="D820" s="16">
        <v>4.8000000000000001E-2</v>
      </c>
      <c r="E820" s="16">
        <v>4.0000000000000001E-3</v>
      </c>
      <c r="F820" s="16">
        <v>6.0000000000000001E-3</v>
      </c>
      <c r="G820" s="16">
        <v>0.16500000000000001</v>
      </c>
      <c r="H820" s="16">
        <v>0.51100000000000001</v>
      </c>
      <c r="I820" s="16">
        <v>3.5000000000000003E-2</v>
      </c>
      <c r="J820" s="16">
        <v>0.14899999999999999</v>
      </c>
      <c r="K820" s="7" t="s">
        <v>160</v>
      </c>
    </row>
    <row r="821" spans="2:11" ht="16.5" thickBot="1" x14ac:dyDescent="0.3">
      <c r="B821" s="7" t="s">
        <v>17</v>
      </c>
      <c r="C821" s="16">
        <v>0</v>
      </c>
      <c r="D821" s="16">
        <v>0</v>
      </c>
      <c r="E821" s="16">
        <v>0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7" t="s">
        <v>18</v>
      </c>
    </row>
    <row r="822" spans="2:11" ht="16.5" thickBot="1" x14ac:dyDescent="0.3">
      <c r="B822" s="7" t="s">
        <v>19</v>
      </c>
      <c r="C822" s="16">
        <v>0</v>
      </c>
      <c r="D822" s="16">
        <v>0</v>
      </c>
      <c r="E822" s="16">
        <v>0</v>
      </c>
      <c r="F822" s="16">
        <v>0</v>
      </c>
      <c r="G822" s="16">
        <v>2.4E-2</v>
      </c>
      <c r="H822" s="16">
        <v>8.7999999999999995E-2</v>
      </c>
      <c r="I822" s="16">
        <v>0</v>
      </c>
      <c r="J822" s="16">
        <v>0</v>
      </c>
      <c r="K822" s="7" t="s">
        <v>20</v>
      </c>
    </row>
    <row r="823" spans="2:11" ht="16.5" thickBot="1" x14ac:dyDescent="0.3">
      <c r="B823" s="7" t="s">
        <v>21</v>
      </c>
      <c r="C823" s="16">
        <v>0.14599999999999999</v>
      </c>
      <c r="D823" s="16">
        <v>1.5629999999999999</v>
      </c>
      <c r="E823" s="16">
        <v>0.14000000000000001</v>
      </c>
      <c r="F823" s="16">
        <v>1.1140000000000001</v>
      </c>
      <c r="G823" s="16">
        <v>0.72699999999999998</v>
      </c>
      <c r="H823" s="16">
        <v>7.4219999999999997</v>
      </c>
      <c r="I823" s="16">
        <v>1.1679999999999999</v>
      </c>
      <c r="J823" s="16">
        <v>10.423</v>
      </c>
      <c r="K823" s="7" t="s">
        <v>167</v>
      </c>
    </row>
    <row r="824" spans="2:11" ht="16.5" thickBot="1" x14ac:dyDescent="0.3">
      <c r="B824" s="7" t="s">
        <v>22</v>
      </c>
      <c r="C824" s="16">
        <v>0</v>
      </c>
      <c r="D824" s="16">
        <v>3.1E-2</v>
      </c>
      <c r="E824" s="16">
        <v>0</v>
      </c>
      <c r="F824" s="16">
        <v>3.0000000000000001E-3</v>
      </c>
      <c r="G824" s="16">
        <v>1.7999999999999999E-2</v>
      </c>
      <c r="H824" s="16">
        <v>7.4999999999999997E-2</v>
      </c>
      <c r="I824" s="16">
        <v>8.9999999999999993E-3</v>
      </c>
      <c r="J824" s="16">
        <v>3.3000000000000002E-2</v>
      </c>
      <c r="K824" s="7" t="s">
        <v>177</v>
      </c>
    </row>
    <row r="825" spans="2:11" ht="16.5" thickBot="1" x14ac:dyDescent="0.3">
      <c r="B825" s="7" t="s">
        <v>23</v>
      </c>
      <c r="C825" s="16">
        <v>0</v>
      </c>
      <c r="D825" s="16">
        <v>0</v>
      </c>
      <c r="E825" s="16">
        <v>0</v>
      </c>
      <c r="F825" s="16">
        <v>0</v>
      </c>
      <c r="G825" s="16">
        <v>0</v>
      </c>
      <c r="H825" s="16">
        <v>0</v>
      </c>
      <c r="I825" s="16">
        <v>0</v>
      </c>
      <c r="J825" s="16">
        <v>0</v>
      </c>
      <c r="K825" s="7" t="s">
        <v>168</v>
      </c>
    </row>
    <row r="826" spans="2:11" ht="16.5" thickBot="1" x14ac:dyDescent="0.3">
      <c r="B826" s="7" t="s">
        <v>24</v>
      </c>
      <c r="C826" s="16">
        <v>0.21199999999999999</v>
      </c>
      <c r="D826" s="16">
        <v>0.10299999999999999</v>
      </c>
      <c r="E826" s="16">
        <v>0.29199999999999998</v>
      </c>
      <c r="F826" s="16">
        <v>0.505</v>
      </c>
      <c r="G826" s="16">
        <v>1.337</v>
      </c>
      <c r="H826" s="16">
        <v>1.849</v>
      </c>
      <c r="I826" s="16">
        <v>1.0569999999999999</v>
      </c>
      <c r="J826" s="16">
        <v>1.4610000000000001</v>
      </c>
      <c r="K826" s="7" t="s">
        <v>171</v>
      </c>
    </row>
    <row r="827" spans="2:11" ht="16.5" thickBot="1" x14ac:dyDescent="0.3">
      <c r="B827" s="7" t="s">
        <v>25</v>
      </c>
      <c r="C827" s="16">
        <v>0.24099999999999999</v>
      </c>
      <c r="D827" s="16">
        <v>7.2999999999999995E-2</v>
      </c>
      <c r="E827" s="16">
        <v>0.249</v>
      </c>
      <c r="F827" s="16">
        <v>0.51200000000000001</v>
      </c>
      <c r="G827" s="16">
        <v>0.92900000000000005</v>
      </c>
      <c r="H827" s="16">
        <v>4.2350000000000003</v>
      </c>
      <c r="I827" s="16">
        <v>0.35099999999999998</v>
      </c>
      <c r="J827" s="16">
        <v>1.1910000000000001</v>
      </c>
      <c r="K827" s="7" t="s">
        <v>172</v>
      </c>
    </row>
    <row r="828" spans="2:11" ht="16.5" thickBot="1" x14ac:dyDescent="0.3">
      <c r="B828" s="7" t="s">
        <v>26</v>
      </c>
      <c r="C828" s="16">
        <v>0</v>
      </c>
      <c r="D828" s="16">
        <v>0</v>
      </c>
      <c r="E828" s="16">
        <v>0</v>
      </c>
      <c r="F828" s="16">
        <v>0</v>
      </c>
      <c r="G828" s="16">
        <v>0</v>
      </c>
      <c r="H828" s="16">
        <v>0</v>
      </c>
      <c r="I828" s="16">
        <v>0</v>
      </c>
      <c r="J828" s="16">
        <v>0</v>
      </c>
      <c r="K828" s="1" t="s">
        <v>178</v>
      </c>
    </row>
    <row r="829" spans="2:11" ht="16.5" thickBot="1" x14ac:dyDescent="0.3">
      <c r="B829" s="7" t="s">
        <v>27</v>
      </c>
      <c r="C829" s="16">
        <v>0.184</v>
      </c>
      <c r="D829" s="16">
        <v>0.44400000000000001</v>
      </c>
      <c r="E829" s="16">
        <v>0.57199999999999995</v>
      </c>
      <c r="F829" s="16">
        <v>1.972</v>
      </c>
      <c r="G829" s="16">
        <v>0.73599999999999999</v>
      </c>
      <c r="H829" s="16">
        <v>3.0150000000000001</v>
      </c>
      <c r="I829" s="16">
        <v>0.14899999999999999</v>
      </c>
      <c r="J829" s="16">
        <v>0.57699999999999996</v>
      </c>
      <c r="K829" s="1" t="s">
        <v>173</v>
      </c>
    </row>
    <row r="830" spans="2:11" ht="16.5" thickBot="1" x14ac:dyDescent="0.3">
      <c r="B830" s="7" t="s">
        <v>28</v>
      </c>
      <c r="C830" s="16">
        <v>0.20300000000000001</v>
      </c>
      <c r="D830" s="16">
        <v>5.0529999999999999</v>
      </c>
      <c r="E830" s="16">
        <v>0.161</v>
      </c>
      <c r="F830" s="16">
        <v>0.28100000000000003</v>
      </c>
      <c r="G830" s="16">
        <v>0.20100000000000001</v>
      </c>
      <c r="H830" s="16">
        <v>0.49099999999999999</v>
      </c>
      <c r="I830" s="16">
        <v>0.13600000000000001</v>
      </c>
      <c r="J830" s="16">
        <v>0.626</v>
      </c>
      <c r="K830" s="1" t="s">
        <v>174</v>
      </c>
    </row>
    <row r="831" spans="2:11" ht="16.5" thickBot="1" x14ac:dyDescent="0.3">
      <c r="B831" s="7" t="s">
        <v>29</v>
      </c>
      <c r="C831" s="16">
        <v>0</v>
      </c>
      <c r="D831" s="16">
        <v>0</v>
      </c>
      <c r="E831" s="16">
        <v>0</v>
      </c>
      <c r="F831" s="16">
        <v>0</v>
      </c>
      <c r="G831" s="16">
        <v>0</v>
      </c>
      <c r="H831" s="16">
        <v>0</v>
      </c>
      <c r="I831" s="16">
        <v>0</v>
      </c>
      <c r="J831" s="16">
        <v>0</v>
      </c>
      <c r="K831" s="1" t="s">
        <v>175</v>
      </c>
    </row>
    <row r="832" spans="2:11" ht="16.5" thickBot="1" x14ac:dyDescent="0.3">
      <c r="B832" s="7" t="s">
        <v>30</v>
      </c>
      <c r="C832" s="16">
        <v>0</v>
      </c>
      <c r="D832" s="16">
        <v>1E-3</v>
      </c>
      <c r="E832" s="16">
        <v>1E-3</v>
      </c>
      <c r="F832" s="16">
        <v>1E-3</v>
      </c>
      <c r="G832" s="16">
        <v>0</v>
      </c>
      <c r="H832" s="16">
        <v>0</v>
      </c>
      <c r="I832" s="16">
        <v>0</v>
      </c>
      <c r="J832" s="16">
        <v>0</v>
      </c>
      <c r="K832" s="1" t="s">
        <v>31</v>
      </c>
    </row>
    <row r="833" spans="2:19" ht="16.5" thickBot="1" x14ac:dyDescent="0.3">
      <c r="B833" s="33" t="s">
        <v>115</v>
      </c>
      <c r="C833" s="30">
        <v>14.678000000000001</v>
      </c>
      <c r="D833" s="30">
        <v>53.183</v>
      </c>
      <c r="E833" s="30">
        <v>12.528</v>
      </c>
      <c r="F833" s="30">
        <v>51.906999999999996</v>
      </c>
      <c r="G833" s="30">
        <f>SUM(G811:G832)</f>
        <v>18.619</v>
      </c>
      <c r="H833" s="30">
        <f>SUM(H811:H832)</f>
        <v>84.097000000000008</v>
      </c>
      <c r="I833" s="30">
        <v>12.811</v>
      </c>
      <c r="J833" s="30">
        <v>54.673000000000002</v>
      </c>
      <c r="K833" s="35" t="s">
        <v>161</v>
      </c>
    </row>
    <row r="834" spans="2:19" x14ac:dyDescent="0.2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2:19" x14ac:dyDescent="0.25">
      <c r="B835" s="2" t="s">
        <v>41</v>
      </c>
      <c r="D835" s="2"/>
      <c r="E835" s="2"/>
      <c r="H835" s="2"/>
      <c r="I835" s="2"/>
      <c r="J835" s="2"/>
      <c r="K835" s="13" t="s">
        <v>42</v>
      </c>
    </row>
    <row r="836" spans="2:19" ht="18" customHeight="1" x14ac:dyDescent="0.25">
      <c r="B836" s="68" t="s">
        <v>89</v>
      </c>
      <c r="C836" s="68"/>
      <c r="D836" s="2"/>
      <c r="E836" s="2"/>
      <c r="G836" s="71" t="s">
        <v>90</v>
      </c>
      <c r="H836" s="71"/>
      <c r="I836" s="71"/>
      <c r="J836" s="71"/>
      <c r="K836" s="71"/>
      <c r="L836" s="2"/>
      <c r="M836" s="2"/>
      <c r="N836" s="2"/>
      <c r="O836" s="2"/>
      <c r="P836" s="2"/>
      <c r="Q836" s="2"/>
      <c r="R836" s="2"/>
      <c r="S836" s="2"/>
    </row>
    <row r="837" spans="2:19" ht="16.5" thickBot="1" x14ac:dyDescent="0.3">
      <c r="B837" s="70" t="s">
        <v>226</v>
      </c>
      <c r="C837" s="70"/>
      <c r="D837" s="11" t="s">
        <v>218</v>
      </c>
      <c r="E837" s="23"/>
      <c r="F837" s="23"/>
      <c r="G837" s="24" t="s">
        <v>57</v>
      </c>
      <c r="K837" s="25" t="s">
        <v>58</v>
      </c>
      <c r="L837" s="2"/>
      <c r="M837" s="2"/>
      <c r="N837" s="2"/>
      <c r="O837" s="2"/>
      <c r="P837" s="2"/>
      <c r="Q837" s="2"/>
      <c r="R837" s="2"/>
      <c r="S837" s="2"/>
    </row>
    <row r="838" spans="2:19" ht="16.5" thickBot="1" x14ac:dyDescent="0.3">
      <c r="B838" s="78" t="s">
        <v>0</v>
      </c>
      <c r="C838" s="61">
        <v>2018</v>
      </c>
      <c r="D838" s="62"/>
      <c r="E838" s="63">
        <v>2019</v>
      </c>
      <c r="F838" s="64"/>
      <c r="G838" s="63">
        <v>2020</v>
      </c>
      <c r="H838" s="64"/>
      <c r="I838" s="63">
        <v>2021</v>
      </c>
      <c r="J838" s="64"/>
      <c r="K838" s="81" t="s">
        <v>1</v>
      </c>
      <c r="L838" s="2"/>
      <c r="M838" s="2"/>
      <c r="N838" s="2"/>
      <c r="O838" s="2"/>
      <c r="P838" s="2"/>
      <c r="Q838" s="2"/>
      <c r="R838" s="2"/>
      <c r="S838" s="2"/>
    </row>
    <row r="839" spans="2:19" x14ac:dyDescent="0.25">
      <c r="B839" s="79"/>
      <c r="C839" s="15" t="s">
        <v>32</v>
      </c>
      <c r="D839" s="26" t="s">
        <v>3</v>
      </c>
      <c r="E839" s="15" t="s">
        <v>32</v>
      </c>
      <c r="F839" s="8" t="s">
        <v>3</v>
      </c>
      <c r="G839" s="15" t="s">
        <v>32</v>
      </c>
      <c r="H839" s="8" t="s">
        <v>3</v>
      </c>
      <c r="I839" s="15" t="s">
        <v>32</v>
      </c>
      <c r="J839" s="8" t="s">
        <v>3</v>
      </c>
      <c r="K839" s="82"/>
      <c r="L839" s="18"/>
      <c r="M839" s="18"/>
      <c r="N839" s="18"/>
      <c r="O839" s="18"/>
      <c r="P839" s="18"/>
      <c r="Q839" s="18"/>
      <c r="R839" s="18"/>
      <c r="S839" s="18"/>
    </row>
    <row r="840" spans="2:19" ht="16.5" thickBot="1" x14ac:dyDescent="0.3">
      <c r="B840" s="80"/>
      <c r="C840" s="9" t="s">
        <v>4</v>
      </c>
      <c r="D840" s="27" t="s">
        <v>5</v>
      </c>
      <c r="E840" s="9" t="s">
        <v>4</v>
      </c>
      <c r="F840" s="9" t="s">
        <v>5</v>
      </c>
      <c r="G840" s="9" t="s">
        <v>4</v>
      </c>
      <c r="H840" s="9" t="s">
        <v>5</v>
      </c>
      <c r="I840" s="9" t="s">
        <v>4</v>
      </c>
      <c r="J840" s="9" t="s">
        <v>5</v>
      </c>
      <c r="K840" s="83"/>
      <c r="L840" s="18"/>
      <c r="M840" s="18"/>
      <c r="N840" s="18"/>
      <c r="O840" s="18"/>
      <c r="P840" s="18"/>
      <c r="Q840" s="18"/>
      <c r="R840" s="18"/>
      <c r="S840" s="18"/>
    </row>
    <row r="841" spans="2:19" ht="16.5" thickBot="1" x14ac:dyDescent="0.3">
      <c r="B841" s="7" t="s">
        <v>6</v>
      </c>
      <c r="C841" s="16">
        <v>2.323</v>
      </c>
      <c r="D841" s="16">
        <v>22.327000000000002</v>
      </c>
      <c r="E841" s="16">
        <v>3.1339999999999999</v>
      </c>
      <c r="F841" s="16">
        <v>27.475000000000001</v>
      </c>
      <c r="G841" s="16">
        <v>4.1180000000000003</v>
      </c>
      <c r="H841" s="16">
        <v>36.529000000000003</v>
      </c>
      <c r="I841" s="16"/>
      <c r="J841" s="16">
        <v>36.350999999999999</v>
      </c>
      <c r="K841" s="7" t="s">
        <v>159</v>
      </c>
      <c r="L841" s="18"/>
      <c r="M841" s="18"/>
      <c r="N841" s="18"/>
      <c r="O841" s="18"/>
      <c r="P841" s="18"/>
      <c r="Q841" s="18"/>
      <c r="R841" s="18"/>
      <c r="S841" s="18"/>
    </row>
    <row r="842" spans="2:19" ht="16.5" thickBot="1" x14ac:dyDescent="0.3">
      <c r="B842" s="7" t="s">
        <v>7</v>
      </c>
      <c r="C842" s="16">
        <v>3.206</v>
      </c>
      <c r="D842" s="16">
        <v>12.696999999999999</v>
      </c>
      <c r="E842" s="16">
        <v>1.7110000000000001</v>
      </c>
      <c r="F842" s="16">
        <v>6.0869999999999997</v>
      </c>
      <c r="G842" s="16">
        <v>1.841</v>
      </c>
      <c r="H842" s="16">
        <v>8.8940000000000001</v>
      </c>
      <c r="I842" s="16">
        <v>3.4220000000000002</v>
      </c>
      <c r="J842" s="16">
        <v>14.792</v>
      </c>
      <c r="K842" s="7" t="s">
        <v>162</v>
      </c>
    </row>
    <row r="843" spans="2:19" ht="16.5" thickBot="1" x14ac:dyDescent="0.3">
      <c r="B843" s="7" t="s">
        <v>8</v>
      </c>
      <c r="C843" s="16">
        <v>0</v>
      </c>
      <c r="D843" s="16">
        <v>0</v>
      </c>
      <c r="E843" s="16">
        <v>0</v>
      </c>
      <c r="F843" s="16">
        <v>0</v>
      </c>
      <c r="G843" s="16">
        <v>1E-3</v>
      </c>
      <c r="H843" s="16">
        <v>6.0000000000000001E-3</v>
      </c>
      <c r="I843" s="16">
        <v>0</v>
      </c>
      <c r="J843" s="16">
        <v>0</v>
      </c>
      <c r="K843" s="7" t="s">
        <v>165</v>
      </c>
    </row>
    <row r="844" spans="2:19" ht="16.5" thickBot="1" x14ac:dyDescent="0.3">
      <c r="B844" s="7" t="s">
        <v>9</v>
      </c>
      <c r="C844" s="16">
        <v>0.47299999999999998</v>
      </c>
      <c r="D844" s="16">
        <v>3.2080000000000002</v>
      </c>
      <c r="E844" s="16">
        <v>0.55200000000000005</v>
      </c>
      <c r="F844" s="16">
        <v>4.6020000000000003</v>
      </c>
      <c r="G844" s="16">
        <v>0.2</v>
      </c>
      <c r="H844" s="16">
        <v>2.0179999999999998</v>
      </c>
      <c r="I844" s="16">
        <v>0.61499999999999999</v>
      </c>
      <c r="J844" s="16">
        <v>3.6890000000000001</v>
      </c>
      <c r="K844" s="7" t="s">
        <v>163</v>
      </c>
    </row>
    <row r="845" spans="2:19" ht="16.5" thickBot="1" x14ac:dyDescent="0.3">
      <c r="B845" s="7" t="s">
        <v>10</v>
      </c>
      <c r="C845" s="16">
        <v>0</v>
      </c>
      <c r="D845" s="16">
        <v>0</v>
      </c>
      <c r="E845" s="16">
        <v>0</v>
      </c>
      <c r="F845" s="16">
        <v>0</v>
      </c>
      <c r="G845" s="16">
        <v>7.0000000000000001E-3</v>
      </c>
      <c r="H845" s="16">
        <v>2.1999999999999999E-2</v>
      </c>
      <c r="I845" s="16">
        <v>3.9E-2</v>
      </c>
      <c r="J845" s="16">
        <v>8.3000000000000004E-2</v>
      </c>
      <c r="K845" s="7" t="s">
        <v>164</v>
      </c>
    </row>
    <row r="846" spans="2:19" ht="16.5" thickBot="1" x14ac:dyDescent="0.3">
      <c r="B846" s="7" t="s">
        <v>11</v>
      </c>
      <c r="C846" s="16">
        <v>0</v>
      </c>
      <c r="D846" s="16">
        <v>0</v>
      </c>
      <c r="E846" s="16">
        <v>0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7" t="s">
        <v>166</v>
      </c>
    </row>
    <row r="847" spans="2:19" ht="16.5" thickBot="1" x14ac:dyDescent="0.3">
      <c r="B847" s="7" t="s">
        <v>12</v>
      </c>
      <c r="C847" s="16">
        <v>0</v>
      </c>
      <c r="D847" s="16">
        <v>0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7" t="s">
        <v>13</v>
      </c>
    </row>
    <row r="848" spans="2:19" ht="16.5" thickBot="1" x14ac:dyDescent="0.3">
      <c r="B848" s="7" t="s">
        <v>14</v>
      </c>
      <c r="C848" s="16">
        <v>2.7709999999999999</v>
      </c>
      <c r="D848" s="16">
        <v>10.227</v>
      </c>
      <c r="E848" s="16">
        <v>0.59199999999999997</v>
      </c>
      <c r="F848" s="16">
        <v>5.45</v>
      </c>
      <c r="G848" s="16">
        <v>0.61599999999999999</v>
      </c>
      <c r="H848" s="16">
        <v>3.1030000000000002</v>
      </c>
      <c r="I848" s="16">
        <v>0.57599999999999996</v>
      </c>
      <c r="J848" s="16">
        <v>4.4470000000000001</v>
      </c>
      <c r="K848" s="7" t="s">
        <v>169</v>
      </c>
    </row>
    <row r="849" spans="2:11" ht="16.5" thickBot="1" x14ac:dyDescent="0.3">
      <c r="B849" s="7" t="s">
        <v>15</v>
      </c>
      <c r="C849" s="16">
        <v>0</v>
      </c>
      <c r="D849" s="16">
        <v>0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7" t="s">
        <v>170</v>
      </c>
    </row>
    <row r="850" spans="2:11" ht="16.5" thickBot="1" x14ac:dyDescent="0.3">
      <c r="B850" s="7" t="s">
        <v>16</v>
      </c>
      <c r="C850" s="16">
        <v>5.8000000000000003E-2</v>
      </c>
      <c r="D850" s="16">
        <v>0.33700000000000002</v>
      </c>
      <c r="E850" s="16">
        <v>0</v>
      </c>
      <c r="F850" s="16">
        <v>0</v>
      </c>
      <c r="G850" s="16">
        <v>1E-3</v>
      </c>
      <c r="H850" s="16">
        <v>1E-3</v>
      </c>
      <c r="I850" s="16">
        <v>0</v>
      </c>
      <c r="J850" s="16">
        <v>0</v>
      </c>
      <c r="K850" s="7" t="s">
        <v>160</v>
      </c>
    </row>
    <row r="851" spans="2:11" ht="16.5" thickBot="1" x14ac:dyDescent="0.3">
      <c r="B851" s="7" t="s">
        <v>17</v>
      </c>
      <c r="C851" s="16">
        <v>0</v>
      </c>
      <c r="D851" s="16">
        <v>0</v>
      </c>
      <c r="E851" s="16">
        <v>0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7" t="s">
        <v>18</v>
      </c>
    </row>
    <row r="852" spans="2:11" ht="16.5" thickBot="1" x14ac:dyDescent="0.3">
      <c r="B852" s="7" t="s">
        <v>19</v>
      </c>
      <c r="C852" s="16">
        <v>0</v>
      </c>
      <c r="D852" s="16">
        <v>0</v>
      </c>
      <c r="E852" s="16">
        <v>0.02</v>
      </c>
      <c r="F852" s="16">
        <v>0.14399999999999999</v>
      </c>
      <c r="G852" s="16">
        <v>2.5999999999999999E-2</v>
      </c>
      <c r="H852" s="16">
        <v>0.23599999999999999</v>
      </c>
      <c r="I852" s="16">
        <v>0</v>
      </c>
      <c r="J852" s="16">
        <v>0</v>
      </c>
      <c r="K852" s="7" t="s">
        <v>20</v>
      </c>
    </row>
    <row r="853" spans="2:11" ht="16.5" thickBot="1" x14ac:dyDescent="0.3">
      <c r="B853" s="7" t="s">
        <v>21</v>
      </c>
      <c r="C853" s="16">
        <v>0</v>
      </c>
      <c r="D853" s="16">
        <v>0</v>
      </c>
      <c r="E853" s="16">
        <v>0.73099999999999998</v>
      </c>
      <c r="F853" s="16">
        <v>5.2220000000000004</v>
      </c>
      <c r="G853" s="16">
        <v>1.3089999999999999</v>
      </c>
      <c r="H853" s="16">
        <v>9.2609999999999992</v>
      </c>
      <c r="I853" s="16">
        <v>2.9750000000000001</v>
      </c>
      <c r="J853" s="16">
        <v>10.282999999999999</v>
      </c>
      <c r="K853" s="7" t="s">
        <v>167</v>
      </c>
    </row>
    <row r="854" spans="2:11" ht="16.5" thickBot="1" x14ac:dyDescent="0.3">
      <c r="B854" s="7" t="s">
        <v>22</v>
      </c>
      <c r="C854" s="16">
        <v>0</v>
      </c>
      <c r="D854" s="16">
        <v>1E-3</v>
      </c>
      <c r="E854" s="16">
        <v>0</v>
      </c>
      <c r="F854" s="16">
        <v>1E-3</v>
      </c>
      <c r="G854" s="16">
        <v>1E-3</v>
      </c>
      <c r="H854" s="16">
        <v>1.0999999999999999E-2</v>
      </c>
      <c r="I854" s="16">
        <v>0</v>
      </c>
      <c r="J854" s="16">
        <v>0</v>
      </c>
      <c r="K854" s="7" t="s">
        <v>177</v>
      </c>
    </row>
    <row r="855" spans="2:11" ht="16.5" thickBot="1" x14ac:dyDescent="0.3">
      <c r="B855" s="7" t="s">
        <v>23</v>
      </c>
      <c r="C855" s="16">
        <v>0</v>
      </c>
      <c r="D855" s="16">
        <v>0</v>
      </c>
      <c r="E855" s="16">
        <v>0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7" t="s">
        <v>168</v>
      </c>
    </row>
    <row r="856" spans="2:11" ht="16.5" thickBot="1" x14ac:dyDescent="0.3">
      <c r="B856" s="7" t="s">
        <v>24</v>
      </c>
      <c r="C856" s="16">
        <v>1.6E-2</v>
      </c>
      <c r="D856" s="16">
        <v>6.4000000000000001E-2</v>
      </c>
      <c r="E856" s="16">
        <v>0.23300000000000001</v>
      </c>
      <c r="F856" s="16">
        <v>0.64700000000000002</v>
      </c>
      <c r="G856" s="16">
        <v>0.188</v>
      </c>
      <c r="H856" s="16">
        <v>0.28000000000000003</v>
      </c>
      <c r="I856" s="16">
        <v>0.21199999999999999</v>
      </c>
      <c r="J856" s="16">
        <v>0.38400000000000001</v>
      </c>
      <c r="K856" s="7" t="s">
        <v>171</v>
      </c>
    </row>
    <row r="857" spans="2:11" ht="16.5" thickBot="1" x14ac:dyDescent="0.3">
      <c r="B857" s="7" t="s">
        <v>25</v>
      </c>
      <c r="C857" s="16">
        <v>3.5999999999999997E-2</v>
      </c>
      <c r="D857" s="16">
        <v>0.25900000000000001</v>
      </c>
      <c r="E857" s="16">
        <v>2.1999999999999999E-2</v>
      </c>
      <c r="F857" s="16">
        <v>0.28100000000000003</v>
      </c>
      <c r="G857" s="16">
        <v>0.04</v>
      </c>
      <c r="H857" s="16">
        <v>0.28799999999999998</v>
      </c>
      <c r="I857" s="16">
        <v>3.5999999999999997E-2</v>
      </c>
      <c r="J857" s="16">
        <v>0.13</v>
      </c>
      <c r="K857" s="7" t="s">
        <v>172</v>
      </c>
    </row>
    <row r="858" spans="2:11" ht="16.5" thickBot="1" x14ac:dyDescent="0.3">
      <c r="B858" s="7" t="s">
        <v>26</v>
      </c>
      <c r="C858" s="16">
        <v>0</v>
      </c>
      <c r="D858" s="16">
        <v>0</v>
      </c>
      <c r="E858" s="16">
        <v>0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" t="s">
        <v>178</v>
      </c>
    </row>
    <row r="859" spans="2:11" ht="16.5" thickBot="1" x14ac:dyDescent="0.3">
      <c r="B859" s="7" t="s">
        <v>27</v>
      </c>
      <c r="C859" s="16">
        <v>2.5510000000000002</v>
      </c>
      <c r="D859" s="16">
        <v>13.589</v>
      </c>
      <c r="E859" s="16">
        <v>2.403</v>
      </c>
      <c r="F859" s="16">
        <v>8.4079999999999995</v>
      </c>
      <c r="G859" s="16">
        <v>0.182</v>
      </c>
      <c r="H859" s="16">
        <v>2.9910000000000001</v>
      </c>
      <c r="I859" s="16">
        <v>0.26600000000000001</v>
      </c>
      <c r="J859" s="16">
        <v>4.4489999999999998</v>
      </c>
      <c r="K859" s="1" t="s">
        <v>173</v>
      </c>
    </row>
    <row r="860" spans="2:11" ht="16.5" thickBot="1" x14ac:dyDescent="0.3">
      <c r="B860" s="7" t="s">
        <v>28</v>
      </c>
      <c r="C860" s="16">
        <v>0.46500000000000002</v>
      </c>
      <c r="D860" s="16">
        <v>0.54700000000000004</v>
      </c>
      <c r="E860" s="16">
        <v>4.2000000000000003E-2</v>
      </c>
      <c r="F860" s="16">
        <v>1.095</v>
      </c>
      <c r="G860" s="16">
        <v>8.3000000000000004E-2</v>
      </c>
      <c r="H860" s="16">
        <v>2.129</v>
      </c>
      <c r="I860" s="16">
        <v>5.2999999999999999E-2</v>
      </c>
      <c r="J860" s="16">
        <v>2.181</v>
      </c>
      <c r="K860" s="1" t="s">
        <v>174</v>
      </c>
    </row>
    <row r="861" spans="2:11" ht="16.5" thickBot="1" x14ac:dyDescent="0.3">
      <c r="B861" s="7" t="s">
        <v>29</v>
      </c>
      <c r="C861" s="16">
        <v>0</v>
      </c>
      <c r="D861" s="16">
        <v>0</v>
      </c>
      <c r="E861" s="16">
        <v>0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" t="s">
        <v>175</v>
      </c>
    </row>
    <row r="862" spans="2:11" ht="16.5" thickBot="1" x14ac:dyDescent="0.3">
      <c r="B862" s="7" t="s">
        <v>30</v>
      </c>
      <c r="C862" s="16">
        <v>0</v>
      </c>
      <c r="D862" s="16">
        <v>0</v>
      </c>
      <c r="E862" s="16">
        <v>0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" t="s">
        <v>31</v>
      </c>
    </row>
    <row r="863" spans="2:11" ht="16.5" thickBot="1" x14ac:dyDescent="0.3">
      <c r="B863" s="33" t="s">
        <v>115</v>
      </c>
      <c r="C863" s="34">
        <v>11.898999999999999</v>
      </c>
      <c r="D863" s="34">
        <v>63.256</v>
      </c>
      <c r="E863" s="34">
        <v>9.44</v>
      </c>
      <c r="F863" s="34">
        <v>59.411999999999999</v>
      </c>
      <c r="G863" s="30">
        <f>SUM(G841:G862)</f>
        <v>8.6129999999999995</v>
      </c>
      <c r="H863" s="30">
        <f>SUM(H841:H862)</f>
        <v>65.768999999999991</v>
      </c>
      <c r="I863" s="30">
        <f>SUM(I842:I862)</f>
        <v>8.1939999999999991</v>
      </c>
      <c r="J863" s="30">
        <v>77.072000000000003</v>
      </c>
      <c r="K863" s="35" t="s">
        <v>161</v>
      </c>
    </row>
    <row r="868" spans="2:19" x14ac:dyDescent="0.25">
      <c r="B868" s="2" t="s">
        <v>118</v>
      </c>
      <c r="K868" s="13" t="s">
        <v>119</v>
      </c>
    </row>
    <row r="869" spans="2:19" x14ac:dyDescent="0.25">
      <c r="B869" s="5" t="s">
        <v>220</v>
      </c>
      <c r="C869" s="2"/>
      <c r="D869" s="2"/>
      <c r="E869" s="2"/>
      <c r="G869" s="71" t="s">
        <v>91</v>
      </c>
      <c r="H869" s="71"/>
      <c r="I869" s="71"/>
      <c r="J869" s="71"/>
      <c r="K869" s="71"/>
    </row>
    <row r="870" spans="2:19" ht="16.5" thickBot="1" x14ac:dyDescent="0.3">
      <c r="B870" s="70" t="s">
        <v>226</v>
      </c>
      <c r="C870" s="70"/>
      <c r="D870" s="11" t="s">
        <v>218</v>
      </c>
      <c r="E870" s="23"/>
      <c r="F870" s="23"/>
      <c r="G870" s="24" t="s">
        <v>57</v>
      </c>
      <c r="K870" s="25" t="s">
        <v>58</v>
      </c>
    </row>
    <row r="871" spans="2:19" ht="16.5" thickBot="1" x14ac:dyDescent="0.3">
      <c r="B871" s="78" t="s">
        <v>0</v>
      </c>
      <c r="C871" s="61">
        <v>2018</v>
      </c>
      <c r="D871" s="62"/>
      <c r="E871" s="63">
        <v>2019</v>
      </c>
      <c r="F871" s="64"/>
      <c r="G871" s="63">
        <v>2020</v>
      </c>
      <c r="H871" s="64"/>
      <c r="I871" s="63">
        <v>2021</v>
      </c>
      <c r="J871" s="64"/>
      <c r="K871" s="81" t="s">
        <v>1</v>
      </c>
    </row>
    <row r="872" spans="2:19" x14ac:dyDescent="0.25">
      <c r="B872" s="79"/>
      <c r="C872" s="15" t="s">
        <v>32</v>
      </c>
      <c r="D872" s="26" t="s">
        <v>3</v>
      </c>
      <c r="E872" s="15" t="s">
        <v>32</v>
      </c>
      <c r="F872" s="8" t="s">
        <v>3</v>
      </c>
      <c r="G872" s="15" t="s">
        <v>32</v>
      </c>
      <c r="H872" s="8" t="s">
        <v>3</v>
      </c>
      <c r="I872" s="15" t="s">
        <v>32</v>
      </c>
      <c r="J872" s="8" t="s">
        <v>3</v>
      </c>
      <c r="K872" s="82"/>
      <c r="L872" s="18"/>
      <c r="M872" s="18"/>
      <c r="N872" s="18"/>
      <c r="O872" s="18"/>
      <c r="P872" s="18"/>
      <c r="Q872" s="18"/>
      <c r="R872" s="18"/>
      <c r="S872" s="18"/>
    </row>
    <row r="873" spans="2:19" ht="16.5" thickBot="1" x14ac:dyDescent="0.3">
      <c r="B873" s="80"/>
      <c r="C873" s="9" t="s">
        <v>4</v>
      </c>
      <c r="D873" s="27" t="s">
        <v>5</v>
      </c>
      <c r="E873" s="9" t="s">
        <v>4</v>
      </c>
      <c r="F873" s="9" t="s">
        <v>5</v>
      </c>
      <c r="G873" s="9" t="s">
        <v>4</v>
      </c>
      <c r="H873" s="9" t="s">
        <v>5</v>
      </c>
      <c r="I873" s="9" t="s">
        <v>4</v>
      </c>
      <c r="J873" s="9" t="s">
        <v>5</v>
      </c>
      <c r="K873" s="83"/>
      <c r="L873" s="18"/>
      <c r="M873" s="18"/>
      <c r="N873" s="18"/>
      <c r="O873" s="18"/>
      <c r="P873" s="18"/>
      <c r="Q873" s="18"/>
      <c r="R873" s="18"/>
      <c r="S873" s="18"/>
    </row>
    <row r="874" spans="2:19" ht="16.5" thickBot="1" x14ac:dyDescent="0.3">
      <c r="B874" s="7" t="s">
        <v>6</v>
      </c>
      <c r="C874" s="16">
        <v>2.8000000000000001E-2</v>
      </c>
      <c r="D874" s="16">
        <v>0.62</v>
      </c>
      <c r="E874" s="16">
        <v>5.1999999999999998E-2</v>
      </c>
      <c r="F874" s="16">
        <v>1.032</v>
      </c>
      <c r="G874" s="16">
        <v>5.1999999999999998E-2</v>
      </c>
      <c r="H874" s="16">
        <v>1.3160000000000001</v>
      </c>
      <c r="I874" s="16">
        <v>0.122</v>
      </c>
      <c r="J874" s="16">
        <v>1.2549999999999999</v>
      </c>
      <c r="K874" s="7" t="s">
        <v>159</v>
      </c>
      <c r="L874" s="18"/>
      <c r="M874" s="18"/>
      <c r="N874" s="18"/>
      <c r="O874" s="18"/>
      <c r="P874" s="18"/>
      <c r="Q874" s="18"/>
      <c r="R874" s="18"/>
      <c r="S874" s="18"/>
    </row>
    <row r="875" spans="2:19" ht="16.5" thickBot="1" x14ac:dyDescent="0.3">
      <c r="B875" s="7" t="s">
        <v>7</v>
      </c>
      <c r="C875" s="16">
        <v>0.08</v>
      </c>
      <c r="D875" s="16">
        <v>0.39500000000000002</v>
      </c>
      <c r="E875" s="16">
        <v>0.255</v>
      </c>
      <c r="F875" s="16">
        <v>1.8149999999999999</v>
      </c>
      <c r="G875" s="16">
        <v>1.081</v>
      </c>
      <c r="H875" s="16">
        <v>3.0209999999999999</v>
      </c>
      <c r="I875" s="16">
        <v>1.899</v>
      </c>
      <c r="J875" s="16">
        <v>2.12</v>
      </c>
      <c r="K875" s="7" t="s">
        <v>162</v>
      </c>
    </row>
    <row r="876" spans="2:19" ht="16.5" thickBot="1" x14ac:dyDescent="0.3">
      <c r="B876" s="7" t="s">
        <v>8</v>
      </c>
      <c r="C876" s="16">
        <v>0</v>
      </c>
      <c r="D876" s="16">
        <v>0</v>
      </c>
      <c r="E876" s="16">
        <v>0</v>
      </c>
      <c r="F876" s="16">
        <v>0</v>
      </c>
      <c r="G876" s="16">
        <v>0</v>
      </c>
      <c r="H876" s="16">
        <v>0</v>
      </c>
      <c r="I876" s="16">
        <v>0</v>
      </c>
      <c r="J876" s="16">
        <v>0</v>
      </c>
      <c r="K876" s="7" t="s">
        <v>165</v>
      </c>
    </row>
    <row r="877" spans="2:19" ht="16.5" thickBot="1" x14ac:dyDescent="0.3">
      <c r="B877" s="7" t="s">
        <v>9</v>
      </c>
      <c r="C877" s="16">
        <v>6.4000000000000001E-2</v>
      </c>
      <c r="D877" s="16">
        <v>0.40799999999999997</v>
      </c>
      <c r="E877" s="16">
        <v>8.2000000000000003E-2</v>
      </c>
      <c r="F877" s="16">
        <v>0.14099999999999999</v>
      </c>
      <c r="G877" s="16">
        <v>0</v>
      </c>
      <c r="H877" s="16">
        <v>0</v>
      </c>
      <c r="I877" s="16">
        <v>2.1999999999999999E-2</v>
      </c>
      <c r="J877" s="16">
        <v>4.5999999999999999E-2</v>
      </c>
      <c r="K877" s="7" t="s">
        <v>163</v>
      </c>
    </row>
    <row r="878" spans="2:19" ht="16.5" thickBot="1" x14ac:dyDescent="0.3">
      <c r="B878" s="7" t="s">
        <v>10</v>
      </c>
      <c r="C878" s="16">
        <v>8.9999999999999993E-3</v>
      </c>
      <c r="D878" s="16">
        <v>3.6999999999999998E-2</v>
      </c>
      <c r="E878" s="16">
        <v>8.9999999999999993E-3</v>
      </c>
      <c r="F878" s="16">
        <v>9.6000000000000002E-2</v>
      </c>
      <c r="G878" s="16">
        <v>5.1999999999999998E-2</v>
      </c>
      <c r="H878" s="16">
        <v>0.13400000000000001</v>
      </c>
      <c r="I878" s="16">
        <v>7.0000000000000001E-3</v>
      </c>
      <c r="J878" s="16">
        <v>0.14000000000000001</v>
      </c>
      <c r="K878" s="7" t="s">
        <v>164</v>
      </c>
    </row>
    <row r="879" spans="2:19" ht="16.5" thickBot="1" x14ac:dyDescent="0.3">
      <c r="B879" s="7" t="s">
        <v>11</v>
      </c>
      <c r="C879" s="16">
        <v>0</v>
      </c>
      <c r="D879" s="16">
        <v>0</v>
      </c>
      <c r="E879" s="16">
        <v>0</v>
      </c>
      <c r="F879" s="16">
        <v>0</v>
      </c>
      <c r="G879" s="16">
        <v>0</v>
      </c>
      <c r="H879" s="16">
        <v>0</v>
      </c>
      <c r="I879" s="16">
        <v>0</v>
      </c>
      <c r="J879" s="16">
        <v>0</v>
      </c>
      <c r="K879" s="7" t="s">
        <v>166</v>
      </c>
    </row>
    <row r="880" spans="2:19" ht="16.5" thickBot="1" x14ac:dyDescent="0.3">
      <c r="B880" s="7" t="s">
        <v>12</v>
      </c>
      <c r="C880" s="16">
        <v>0</v>
      </c>
      <c r="D880" s="16">
        <v>0</v>
      </c>
      <c r="E880" s="16">
        <v>0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7" t="s">
        <v>13</v>
      </c>
    </row>
    <row r="881" spans="2:11" ht="16.5" thickBot="1" x14ac:dyDescent="0.3">
      <c r="B881" s="7" t="s">
        <v>14</v>
      </c>
      <c r="C881" s="16">
        <v>1.113</v>
      </c>
      <c r="D881" s="16">
        <v>0.82799999999999996</v>
      </c>
      <c r="E881" s="16">
        <v>0.13700000000000001</v>
      </c>
      <c r="F881" s="16">
        <v>0.81299999999999994</v>
      </c>
      <c r="G881" s="16">
        <v>5.5E-2</v>
      </c>
      <c r="H881" s="16">
        <v>0.5</v>
      </c>
      <c r="I881" s="16">
        <v>0.16300000000000001</v>
      </c>
      <c r="J881" s="16">
        <v>0.94899999999999995</v>
      </c>
      <c r="K881" s="7" t="s">
        <v>169</v>
      </c>
    </row>
    <row r="882" spans="2:11" ht="16.5" thickBot="1" x14ac:dyDescent="0.3">
      <c r="B882" s="7" t="s">
        <v>15</v>
      </c>
      <c r="C882" s="16">
        <v>0</v>
      </c>
      <c r="D882" s="16">
        <v>0</v>
      </c>
      <c r="E882" s="16">
        <v>0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7" t="s">
        <v>170</v>
      </c>
    </row>
    <row r="883" spans="2:11" ht="16.5" thickBot="1" x14ac:dyDescent="0.3">
      <c r="B883" s="7" t="s">
        <v>16</v>
      </c>
      <c r="C883" s="16">
        <v>2E-3</v>
      </c>
      <c r="D883" s="16">
        <v>5.0000000000000001E-3</v>
      </c>
      <c r="E883" s="16">
        <v>7.0000000000000007E-2</v>
      </c>
      <c r="F883" s="16">
        <v>1.7000000000000001E-2</v>
      </c>
      <c r="G883" s="16">
        <v>0</v>
      </c>
      <c r="H883" s="16">
        <v>0</v>
      </c>
      <c r="I883" s="16">
        <v>0</v>
      </c>
      <c r="J883" s="16">
        <v>0</v>
      </c>
      <c r="K883" s="7" t="s">
        <v>160</v>
      </c>
    </row>
    <row r="884" spans="2:11" ht="16.5" thickBot="1" x14ac:dyDescent="0.3">
      <c r="B884" s="7" t="s">
        <v>17</v>
      </c>
      <c r="C884" s="16">
        <v>0</v>
      </c>
      <c r="D884" s="16">
        <v>0</v>
      </c>
      <c r="E884" s="16">
        <v>0</v>
      </c>
      <c r="F884" s="16">
        <v>0</v>
      </c>
      <c r="G884" s="16">
        <v>0</v>
      </c>
      <c r="H884" s="16">
        <v>0</v>
      </c>
      <c r="I884" s="16">
        <v>0</v>
      </c>
      <c r="J884" s="16">
        <v>0</v>
      </c>
      <c r="K884" s="7" t="s">
        <v>18</v>
      </c>
    </row>
    <row r="885" spans="2:11" ht="16.5" thickBot="1" x14ac:dyDescent="0.3">
      <c r="B885" s="7" t="s">
        <v>19</v>
      </c>
      <c r="C885" s="16">
        <v>0</v>
      </c>
      <c r="D885" s="16">
        <v>0</v>
      </c>
      <c r="E885" s="16">
        <v>0</v>
      </c>
      <c r="F885" s="16">
        <v>0</v>
      </c>
      <c r="G885" s="16">
        <v>6.0000000000000001E-3</v>
      </c>
      <c r="H885" s="16">
        <v>1.0999999999999999E-2</v>
      </c>
      <c r="I885" s="16">
        <v>0</v>
      </c>
      <c r="J885" s="16">
        <v>0</v>
      </c>
      <c r="K885" s="7" t="s">
        <v>20</v>
      </c>
    </row>
    <row r="886" spans="2:11" ht="16.5" thickBot="1" x14ac:dyDescent="0.3">
      <c r="B886" s="7" t="s">
        <v>21</v>
      </c>
      <c r="C886" s="16">
        <v>3.2000000000000001E-2</v>
      </c>
      <c r="D886" s="16">
        <v>0.11799999999999999</v>
      </c>
      <c r="E886" s="16">
        <v>0</v>
      </c>
      <c r="F886" s="16">
        <v>0</v>
      </c>
      <c r="G886" s="16">
        <v>0</v>
      </c>
      <c r="H886" s="16">
        <v>0</v>
      </c>
      <c r="I886" s="16">
        <v>5.8999999999999997E-2</v>
      </c>
      <c r="J886" s="16">
        <v>0.04</v>
      </c>
      <c r="K886" s="7" t="s">
        <v>167</v>
      </c>
    </row>
    <row r="887" spans="2:11" ht="16.5" thickBot="1" x14ac:dyDescent="0.3">
      <c r="B887" s="7" t="s">
        <v>22</v>
      </c>
      <c r="C887" s="16">
        <v>0</v>
      </c>
      <c r="D887" s="16">
        <v>0</v>
      </c>
      <c r="E887" s="16">
        <v>0</v>
      </c>
      <c r="F887" s="16">
        <v>0</v>
      </c>
      <c r="G887" s="16">
        <v>0</v>
      </c>
      <c r="H887" s="16">
        <v>0</v>
      </c>
      <c r="I887" s="16">
        <v>0</v>
      </c>
      <c r="J887" s="16">
        <v>0</v>
      </c>
      <c r="K887" s="7" t="s">
        <v>177</v>
      </c>
    </row>
    <row r="888" spans="2:11" ht="16.5" thickBot="1" x14ac:dyDescent="0.3">
      <c r="B888" s="7" t="s">
        <v>23</v>
      </c>
      <c r="C888" s="16">
        <v>0</v>
      </c>
      <c r="D888" s="16">
        <v>0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7" t="s">
        <v>168</v>
      </c>
    </row>
    <row r="889" spans="2:11" ht="16.5" thickBot="1" x14ac:dyDescent="0.3">
      <c r="B889" s="7" t="s">
        <v>24</v>
      </c>
      <c r="C889" s="16">
        <v>0.13900000000000001</v>
      </c>
      <c r="D889" s="16">
        <v>0.252</v>
      </c>
      <c r="E889" s="16">
        <v>0</v>
      </c>
      <c r="F889" s="16">
        <v>0</v>
      </c>
      <c r="G889" s="16">
        <v>2.1999999999999999E-2</v>
      </c>
      <c r="H889" s="16">
        <v>0.05</v>
      </c>
      <c r="I889" s="16">
        <v>1.2999999999999999E-2</v>
      </c>
      <c r="J889" s="16">
        <v>5.7000000000000002E-2</v>
      </c>
      <c r="K889" s="7" t="s">
        <v>171</v>
      </c>
    </row>
    <row r="890" spans="2:11" ht="16.5" thickBot="1" x14ac:dyDescent="0.3">
      <c r="B890" s="7" t="s">
        <v>25</v>
      </c>
      <c r="C890" s="16">
        <v>0.13500000000000001</v>
      </c>
      <c r="D890" s="16">
        <v>0.50700000000000001</v>
      </c>
      <c r="E890" s="16">
        <v>0.123</v>
      </c>
      <c r="F890" s="16">
        <v>0.19500000000000001</v>
      </c>
      <c r="G890" s="16">
        <v>0</v>
      </c>
      <c r="H890" s="16">
        <v>0</v>
      </c>
      <c r="I890" s="16">
        <v>2E-3</v>
      </c>
      <c r="J890" s="16">
        <v>0.187</v>
      </c>
      <c r="K890" s="7" t="s">
        <v>172</v>
      </c>
    </row>
    <row r="891" spans="2:11" ht="16.5" thickBot="1" x14ac:dyDescent="0.3">
      <c r="B891" s="7" t="s">
        <v>26</v>
      </c>
      <c r="C891" s="16">
        <v>0</v>
      </c>
      <c r="D891" s="16">
        <v>0</v>
      </c>
      <c r="E891" s="16">
        <v>0</v>
      </c>
      <c r="F891" s="16">
        <v>0</v>
      </c>
      <c r="G891" s="16">
        <v>0</v>
      </c>
      <c r="H891" s="16">
        <v>0</v>
      </c>
      <c r="I891" s="16">
        <v>0</v>
      </c>
      <c r="J891" s="16">
        <v>0</v>
      </c>
      <c r="K891" s="1" t="s">
        <v>178</v>
      </c>
    </row>
    <row r="892" spans="2:11" ht="16.5" thickBot="1" x14ac:dyDescent="0.3">
      <c r="B892" s="7" t="s">
        <v>27</v>
      </c>
      <c r="C892" s="16">
        <v>5.0389999999999997</v>
      </c>
      <c r="D892" s="16">
        <v>2.073</v>
      </c>
      <c r="E892" s="16">
        <v>0.1</v>
      </c>
      <c r="F892" s="16">
        <v>0.34200000000000003</v>
      </c>
      <c r="G892" s="16">
        <v>0.106</v>
      </c>
      <c r="H892" s="16">
        <v>1.2050000000000001</v>
      </c>
      <c r="I892" s="16">
        <v>0.246</v>
      </c>
      <c r="J892" s="16">
        <v>2.7959999999999998</v>
      </c>
      <c r="K892" s="1" t="s">
        <v>173</v>
      </c>
    </row>
    <row r="893" spans="2:11" ht="16.5" thickBot="1" x14ac:dyDescent="0.3">
      <c r="B893" s="7" t="s">
        <v>28</v>
      </c>
      <c r="C893" s="16">
        <v>9.4E-2</v>
      </c>
      <c r="D893" s="16">
        <v>0.22800000000000001</v>
      </c>
      <c r="E893" s="16">
        <v>1E-3</v>
      </c>
      <c r="F893" s="16">
        <v>3.1E-2</v>
      </c>
      <c r="G893" s="16">
        <v>4.0000000000000001E-3</v>
      </c>
      <c r="H893" s="16">
        <v>9.0999999999999998E-2</v>
      </c>
      <c r="I893" s="16">
        <v>3.6999999999999998E-2</v>
      </c>
      <c r="J893" s="16">
        <v>8.8999999999999996E-2</v>
      </c>
      <c r="K893" s="1" t="s">
        <v>174</v>
      </c>
    </row>
    <row r="894" spans="2:11" ht="16.5" thickBot="1" x14ac:dyDescent="0.3">
      <c r="B894" s="7" t="s">
        <v>29</v>
      </c>
      <c r="C894" s="16">
        <v>0</v>
      </c>
      <c r="D894" s="16">
        <v>0</v>
      </c>
      <c r="E894" s="16">
        <v>0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" t="s">
        <v>175</v>
      </c>
    </row>
    <row r="895" spans="2:11" ht="16.5" thickBot="1" x14ac:dyDescent="0.3">
      <c r="B895" s="7" t="s">
        <v>30</v>
      </c>
      <c r="C895" s="16">
        <v>0</v>
      </c>
      <c r="D895" s="16">
        <v>0</v>
      </c>
      <c r="E895" s="16">
        <v>0</v>
      </c>
      <c r="F895" s="16">
        <v>0</v>
      </c>
      <c r="G895" s="16">
        <v>0</v>
      </c>
      <c r="H895" s="16">
        <v>0</v>
      </c>
      <c r="I895" s="16">
        <v>0</v>
      </c>
      <c r="J895" s="16">
        <v>0</v>
      </c>
      <c r="K895" s="1" t="s">
        <v>31</v>
      </c>
    </row>
    <row r="896" spans="2:11" ht="16.5" thickBot="1" x14ac:dyDescent="0.3">
      <c r="B896" s="33" t="s">
        <v>115</v>
      </c>
      <c r="C896" s="34">
        <v>6.7350000000000003</v>
      </c>
      <c r="D896" s="34">
        <v>5.4710000000000001</v>
      </c>
      <c r="E896" s="34">
        <v>0.82899999999999996</v>
      </c>
      <c r="F896" s="34">
        <v>4.4820000000000002</v>
      </c>
      <c r="G896" s="30">
        <f>SUM(G874:G895)</f>
        <v>1.3780000000000001</v>
      </c>
      <c r="H896" s="30">
        <f>SUM(H874:H895)</f>
        <v>6.3280000000000003</v>
      </c>
      <c r="I896" s="30">
        <v>2.5750000000000002</v>
      </c>
      <c r="J896" s="30">
        <v>7.8460000000000001</v>
      </c>
      <c r="K896" s="35" t="s">
        <v>161</v>
      </c>
    </row>
    <row r="897" spans="2:19" x14ac:dyDescent="0.25">
      <c r="B897" s="36"/>
      <c r="C897" s="37"/>
      <c r="D897" s="37"/>
      <c r="E897" s="37"/>
      <c r="F897" s="37"/>
      <c r="G897" s="37"/>
      <c r="H897" s="37"/>
      <c r="I897" s="37"/>
      <c r="J897" s="37"/>
      <c r="K897" s="38"/>
    </row>
    <row r="898" spans="2:19" x14ac:dyDescent="0.25">
      <c r="B898" s="2" t="s">
        <v>120</v>
      </c>
      <c r="C898" s="2"/>
      <c r="D898" s="2"/>
      <c r="E898" s="2"/>
      <c r="H898" s="2"/>
      <c r="I898" s="2"/>
      <c r="J898" s="2"/>
      <c r="K898" s="13" t="s">
        <v>121</v>
      </c>
    </row>
    <row r="899" spans="2:19" ht="17.25" customHeight="1" x14ac:dyDescent="0.25">
      <c r="B899" s="68" t="s">
        <v>92</v>
      </c>
      <c r="C899" s="68"/>
      <c r="D899" s="2"/>
      <c r="E899" s="2"/>
      <c r="H899" s="2"/>
      <c r="I899" s="2"/>
      <c r="J899" s="2"/>
      <c r="K899" s="2" t="s">
        <v>93</v>
      </c>
      <c r="L899" s="2"/>
      <c r="M899" s="2"/>
      <c r="N899" s="2"/>
      <c r="O899" s="2"/>
      <c r="P899" s="2"/>
      <c r="Q899" s="2"/>
      <c r="R899" s="2"/>
      <c r="S899" s="2"/>
    </row>
    <row r="900" spans="2:19" ht="16.5" thickBot="1" x14ac:dyDescent="0.3">
      <c r="B900" s="70" t="s">
        <v>226</v>
      </c>
      <c r="C900" s="70"/>
      <c r="D900" s="11" t="s">
        <v>218</v>
      </c>
      <c r="E900" s="23"/>
      <c r="F900" s="23"/>
      <c r="G900" s="24" t="s">
        <v>57</v>
      </c>
      <c r="K900" s="25" t="s">
        <v>58</v>
      </c>
      <c r="L900" s="2"/>
      <c r="M900" s="2"/>
      <c r="N900" s="2"/>
      <c r="O900" s="2"/>
      <c r="P900" s="2"/>
      <c r="Q900" s="2"/>
      <c r="R900" s="2"/>
      <c r="S900" s="2"/>
    </row>
    <row r="901" spans="2:19" ht="16.5" thickBot="1" x14ac:dyDescent="0.3">
      <c r="B901" s="78" t="s">
        <v>0</v>
      </c>
      <c r="C901" s="61">
        <v>2018</v>
      </c>
      <c r="D901" s="62"/>
      <c r="E901" s="63">
        <v>2019</v>
      </c>
      <c r="F901" s="64"/>
      <c r="G901" s="63">
        <v>2020</v>
      </c>
      <c r="H901" s="64"/>
      <c r="I901" s="63">
        <v>2021</v>
      </c>
      <c r="J901" s="64"/>
      <c r="K901" s="81" t="s">
        <v>1</v>
      </c>
      <c r="L901" s="2"/>
      <c r="M901" s="2"/>
      <c r="N901" s="2"/>
      <c r="O901" s="2"/>
      <c r="P901" s="2"/>
      <c r="Q901" s="2"/>
      <c r="R901" s="2"/>
      <c r="S901" s="2"/>
    </row>
    <row r="902" spans="2:19" x14ac:dyDescent="0.25">
      <c r="B902" s="79"/>
      <c r="C902" s="15" t="s">
        <v>32</v>
      </c>
      <c r="D902" s="26" t="s">
        <v>3</v>
      </c>
      <c r="E902" s="15" t="s">
        <v>32</v>
      </c>
      <c r="F902" s="8" t="s">
        <v>3</v>
      </c>
      <c r="G902" s="15" t="s">
        <v>32</v>
      </c>
      <c r="H902" s="8" t="s">
        <v>3</v>
      </c>
      <c r="I902" s="15" t="s">
        <v>32</v>
      </c>
      <c r="J902" s="8" t="s">
        <v>3</v>
      </c>
      <c r="K902" s="82"/>
      <c r="L902" s="18"/>
      <c r="M902" s="18"/>
      <c r="N902" s="18"/>
      <c r="O902" s="18"/>
      <c r="P902" s="18"/>
      <c r="Q902" s="18"/>
      <c r="R902" s="18"/>
      <c r="S902" s="18"/>
    </row>
    <row r="903" spans="2:19" ht="16.5" thickBot="1" x14ac:dyDescent="0.3">
      <c r="B903" s="80"/>
      <c r="C903" s="9" t="s">
        <v>4</v>
      </c>
      <c r="D903" s="27" t="s">
        <v>5</v>
      </c>
      <c r="E903" s="9" t="s">
        <v>4</v>
      </c>
      <c r="F903" s="9" t="s">
        <v>5</v>
      </c>
      <c r="G903" s="9" t="s">
        <v>4</v>
      </c>
      <c r="H903" s="9" t="s">
        <v>5</v>
      </c>
      <c r="I903" s="9" t="s">
        <v>4</v>
      </c>
      <c r="J903" s="9" t="s">
        <v>5</v>
      </c>
      <c r="K903" s="83"/>
      <c r="L903" s="18"/>
      <c r="M903" s="18"/>
      <c r="N903" s="18"/>
      <c r="O903" s="18"/>
      <c r="P903" s="18"/>
      <c r="Q903" s="18"/>
      <c r="R903" s="18"/>
      <c r="S903" s="18"/>
    </row>
    <row r="904" spans="2:19" ht="16.5" thickBot="1" x14ac:dyDescent="0.3">
      <c r="B904" s="7" t="s">
        <v>6</v>
      </c>
      <c r="C904" s="16">
        <v>0.82699999999999996</v>
      </c>
      <c r="D904" s="16">
        <v>8.2309999999999999</v>
      </c>
      <c r="E904" s="16">
        <v>0.96699999999999997</v>
      </c>
      <c r="F904" s="16">
        <v>8.23</v>
      </c>
      <c r="G904" s="16">
        <v>0.84</v>
      </c>
      <c r="H904" s="16">
        <v>8.5549999999999997</v>
      </c>
      <c r="I904" s="16">
        <v>0.997</v>
      </c>
      <c r="J904" s="16">
        <v>8.2970000000000006</v>
      </c>
      <c r="K904" s="7" t="s">
        <v>159</v>
      </c>
      <c r="L904" s="18"/>
      <c r="M904" s="18"/>
      <c r="N904" s="18"/>
      <c r="O904" s="18"/>
      <c r="P904" s="18"/>
      <c r="Q904" s="18"/>
      <c r="R904" s="18"/>
      <c r="S904" s="18"/>
    </row>
    <row r="905" spans="2:19" ht="16.5" thickBot="1" x14ac:dyDescent="0.3">
      <c r="B905" s="7" t="s">
        <v>7</v>
      </c>
      <c r="C905" s="16">
        <v>4.9000000000000002E-2</v>
      </c>
      <c r="D905" s="16">
        <v>0.22800000000000001</v>
      </c>
      <c r="E905" s="16">
        <v>0.14000000000000001</v>
      </c>
      <c r="F905" s="16">
        <v>0.90600000000000003</v>
      </c>
      <c r="G905" s="16">
        <v>0.17699999999999999</v>
      </c>
      <c r="H905" s="16">
        <v>2.1669999999999998</v>
      </c>
      <c r="I905" s="16">
        <v>0.245</v>
      </c>
      <c r="J905" s="16">
        <v>2.5350000000000001</v>
      </c>
      <c r="K905" s="7" t="s">
        <v>162</v>
      </c>
    </row>
    <row r="906" spans="2:19" ht="16.5" thickBot="1" x14ac:dyDescent="0.3">
      <c r="B906" s="7" t="s">
        <v>8</v>
      </c>
      <c r="C906" s="16">
        <v>0</v>
      </c>
      <c r="D906" s="16">
        <v>6.0999999999999999E-2</v>
      </c>
      <c r="E906" s="16">
        <v>0</v>
      </c>
      <c r="F906" s="16">
        <v>1E-3</v>
      </c>
      <c r="G906" s="16">
        <v>0</v>
      </c>
      <c r="H906" s="16">
        <v>1E-3</v>
      </c>
      <c r="I906" s="16">
        <v>0</v>
      </c>
      <c r="J906" s="16">
        <v>0</v>
      </c>
      <c r="K906" s="7" t="s">
        <v>165</v>
      </c>
    </row>
    <row r="907" spans="2:19" ht="16.5" thickBot="1" x14ac:dyDescent="0.3">
      <c r="B907" s="7" t="s">
        <v>9</v>
      </c>
      <c r="C907" s="16">
        <v>0</v>
      </c>
      <c r="D907" s="16">
        <v>0</v>
      </c>
      <c r="E907" s="16">
        <v>3.5999999999999997E-2</v>
      </c>
      <c r="F907" s="16">
        <v>0.13500000000000001</v>
      </c>
      <c r="G907" s="16">
        <v>1E-3</v>
      </c>
      <c r="H907" s="16">
        <v>2E-3</v>
      </c>
      <c r="I907" s="16">
        <v>0.06</v>
      </c>
      <c r="J907" s="16">
        <v>0.21299999999999999</v>
      </c>
      <c r="K907" s="7" t="s">
        <v>163</v>
      </c>
    </row>
    <row r="908" spans="2:19" ht="16.5" thickBot="1" x14ac:dyDescent="0.3">
      <c r="B908" s="7" t="s">
        <v>10</v>
      </c>
      <c r="C908" s="16">
        <v>0</v>
      </c>
      <c r="D908" s="16">
        <v>0</v>
      </c>
      <c r="E908" s="16">
        <v>1.0999999999999999E-2</v>
      </c>
      <c r="F908" s="16">
        <v>4.8000000000000001E-2</v>
      </c>
      <c r="G908" s="16">
        <v>0</v>
      </c>
      <c r="H908" s="16">
        <v>0</v>
      </c>
      <c r="I908" s="16">
        <v>0</v>
      </c>
      <c r="J908" s="16">
        <v>0</v>
      </c>
      <c r="K908" s="7" t="s">
        <v>164</v>
      </c>
    </row>
    <row r="909" spans="2:19" ht="16.5" thickBot="1" x14ac:dyDescent="0.3">
      <c r="B909" s="7" t="s">
        <v>11</v>
      </c>
      <c r="C909" s="16">
        <v>0</v>
      </c>
      <c r="D909" s="16">
        <v>0</v>
      </c>
      <c r="E909" s="16">
        <v>0</v>
      </c>
      <c r="F909" s="16">
        <v>0</v>
      </c>
      <c r="G909" s="16">
        <v>0</v>
      </c>
      <c r="H909" s="16">
        <v>0</v>
      </c>
      <c r="I909" s="16">
        <v>0</v>
      </c>
      <c r="J909" s="16">
        <v>0</v>
      </c>
      <c r="K909" s="7" t="s">
        <v>166</v>
      </c>
    </row>
    <row r="910" spans="2:19" ht="16.5" thickBot="1" x14ac:dyDescent="0.3">
      <c r="B910" s="7" t="s">
        <v>12</v>
      </c>
      <c r="C910" s="16">
        <v>0</v>
      </c>
      <c r="D910" s="16">
        <v>0</v>
      </c>
      <c r="E910" s="16">
        <v>0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7" t="s">
        <v>13</v>
      </c>
    </row>
    <row r="911" spans="2:19" ht="16.5" thickBot="1" x14ac:dyDescent="0.3">
      <c r="B911" s="7" t="s">
        <v>14</v>
      </c>
      <c r="C911" s="16">
        <v>0.26200000000000001</v>
      </c>
      <c r="D911" s="16">
        <v>2.31</v>
      </c>
      <c r="E911" s="16">
        <v>0.373</v>
      </c>
      <c r="F911" s="16">
        <v>2.2440000000000002</v>
      </c>
      <c r="G911" s="16">
        <v>0.80500000000000005</v>
      </c>
      <c r="H911" s="16">
        <v>9.32</v>
      </c>
      <c r="I911" s="16">
        <v>0.34200000000000003</v>
      </c>
      <c r="J911" s="16">
        <v>3.379</v>
      </c>
      <c r="K911" s="7" t="s">
        <v>169</v>
      </c>
    </row>
    <row r="912" spans="2:19" ht="16.5" thickBot="1" x14ac:dyDescent="0.3">
      <c r="B912" s="7" t="s">
        <v>15</v>
      </c>
      <c r="C912" s="16">
        <v>0</v>
      </c>
      <c r="D912" s="16">
        <v>0</v>
      </c>
      <c r="E912" s="16">
        <v>0</v>
      </c>
      <c r="F912" s="16">
        <v>0</v>
      </c>
      <c r="G912" s="16">
        <v>0</v>
      </c>
      <c r="H912" s="16">
        <v>0</v>
      </c>
      <c r="I912" s="16">
        <v>0</v>
      </c>
      <c r="J912" s="16">
        <v>0</v>
      </c>
      <c r="K912" s="7" t="s">
        <v>170</v>
      </c>
    </row>
    <row r="913" spans="2:11" ht="16.5" thickBot="1" x14ac:dyDescent="0.3">
      <c r="B913" s="7" t="s">
        <v>16</v>
      </c>
      <c r="C913" s="16">
        <v>0</v>
      </c>
      <c r="D913" s="16">
        <v>0</v>
      </c>
      <c r="E913" s="16">
        <v>0</v>
      </c>
      <c r="F913" s="16">
        <v>0</v>
      </c>
      <c r="G913" s="16">
        <v>0</v>
      </c>
      <c r="H913" s="16">
        <v>0</v>
      </c>
      <c r="I913" s="16">
        <v>0</v>
      </c>
      <c r="J913" s="16">
        <v>0</v>
      </c>
      <c r="K913" s="7" t="s">
        <v>160</v>
      </c>
    </row>
    <row r="914" spans="2:11" ht="16.5" thickBot="1" x14ac:dyDescent="0.3">
      <c r="B914" s="7" t="s">
        <v>17</v>
      </c>
      <c r="C914" s="16">
        <v>0</v>
      </c>
      <c r="D914" s="16">
        <v>0</v>
      </c>
      <c r="E914" s="16">
        <v>0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7" t="s">
        <v>18</v>
      </c>
    </row>
    <row r="915" spans="2:11" ht="16.5" thickBot="1" x14ac:dyDescent="0.3">
      <c r="B915" s="7" t="s">
        <v>19</v>
      </c>
      <c r="C915" s="16">
        <v>0</v>
      </c>
      <c r="D915" s="16">
        <v>0</v>
      </c>
      <c r="E915" s="16">
        <v>0</v>
      </c>
      <c r="F915" s="16">
        <v>0</v>
      </c>
      <c r="G915" s="16">
        <v>0</v>
      </c>
      <c r="H915" s="16">
        <v>0</v>
      </c>
      <c r="I915" s="16">
        <v>0</v>
      </c>
      <c r="J915" s="16">
        <v>0</v>
      </c>
      <c r="K915" s="7" t="s">
        <v>20</v>
      </c>
    </row>
    <row r="916" spans="2:11" ht="16.5" thickBot="1" x14ac:dyDescent="0.3">
      <c r="B916" s="7" t="s">
        <v>21</v>
      </c>
      <c r="C916" s="16">
        <v>2E-3</v>
      </c>
      <c r="D916" s="16">
        <v>8.0000000000000002E-3</v>
      </c>
      <c r="E916" s="16">
        <v>0</v>
      </c>
      <c r="F916" s="16">
        <v>0</v>
      </c>
      <c r="G916" s="16">
        <v>0</v>
      </c>
      <c r="H916" s="16">
        <v>0</v>
      </c>
      <c r="I916" s="16">
        <v>0.01</v>
      </c>
      <c r="J916" s="16">
        <v>0.02</v>
      </c>
      <c r="K916" s="7" t="s">
        <v>167</v>
      </c>
    </row>
    <row r="917" spans="2:11" ht="16.5" thickBot="1" x14ac:dyDescent="0.3">
      <c r="B917" s="7" t="s">
        <v>22</v>
      </c>
      <c r="C917" s="16">
        <v>0</v>
      </c>
      <c r="D917" s="16">
        <v>1.2999999999999999E-2</v>
      </c>
      <c r="E917" s="16">
        <v>0</v>
      </c>
      <c r="F917" s="16">
        <v>0</v>
      </c>
      <c r="G917" s="16">
        <v>2E-3</v>
      </c>
      <c r="H917" s="16">
        <v>1.9E-2</v>
      </c>
      <c r="I917" s="16">
        <v>0</v>
      </c>
      <c r="J917" s="16">
        <v>3.0000000000000001E-3</v>
      </c>
      <c r="K917" s="7" t="s">
        <v>177</v>
      </c>
    </row>
    <row r="918" spans="2:11" ht="16.5" thickBot="1" x14ac:dyDescent="0.3">
      <c r="B918" s="7" t="s">
        <v>23</v>
      </c>
      <c r="C918" s="16">
        <v>0</v>
      </c>
      <c r="D918" s="16">
        <v>0</v>
      </c>
      <c r="E918" s="16">
        <v>0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7" t="s">
        <v>168</v>
      </c>
    </row>
    <row r="919" spans="2:11" ht="16.5" thickBot="1" x14ac:dyDescent="0.3">
      <c r="B919" s="7" t="s">
        <v>24</v>
      </c>
      <c r="C919" s="16">
        <v>0</v>
      </c>
      <c r="D919" s="16">
        <v>0</v>
      </c>
      <c r="E919" s="16">
        <v>1.4E-2</v>
      </c>
      <c r="F919" s="16">
        <v>4.4999999999999998E-2</v>
      </c>
      <c r="G919" s="16">
        <v>3.0000000000000001E-3</v>
      </c>
      <c r="H919" s="16">
        <v>2.1000000000000001E-2</v>
      </c>
      <c r="I919" s="16">
        <v>0</v>
      </c>
      <c r="J919" s="16">
        <v>0</v>
      </c>
      <c r="K919" s="7" t="s">
        <v>171</v>
      </c>
    </row>
    <row r="920" spans="2:11" ht="16.5" thickBot="1" x14ac:dyDescent="0.3">
      <c r="B920" s="7" t="s">
        <v>25</v>
      </c>
      <c r="C920" s="16">
        <v>7.0000000000000001E-3</v>
      </c>
      <c r="D920" s="16">
        <v>2.4E-2</v>
      </c>
      <c r="E920" s="16">
        <v>0</v>
      </c>
      <c r="F920" s="16">
        <v>0</v>
      </c>
      <c r="G920" s="16">
        <v>0</v>
      </c>
      <c r="H920" s="16">
        <v>0</v>
      </c>
      <c r="I920" s="16">
        <v>0.02</v>
      </c>
      <c r="J920" s="16">
        <v>0.17599999999999999</v>
      </c>
      <c r="K920" s="7" t="s">
        <v>172</v>
      </c>
    </row>
    <row r="921" spans="2:11" ht="16.5" thickBot="1" x14ac:dyDescent="0.3">
      <c r="B921" s="7" t="s">
        <v>26</v>
      </c>
      <c r="C921" s="16">
        <v>0</v>
      </c>
      <c r="D921" s="16">
        <v>0</v>
      </c>
      <c r="E921" s="16">
        <v>0</v>
      </c>
      <c r="F921" s="16">
        <v>0</v>
      </c>
      <c r="G921" s="16">
        <v>0</v>
      </c>
      <c r="H921" s="16">
        <v>0</v>
      </c>
      <c r="I921" s="16">
        <v>3.0000000000000001E-3</v>
      </c>
      <c r="J921" s="16">
        <v>1E-3</v>
      </c>
      <c r="K921" s="1" t="s">
        <v>178</v>
      </c>
    </row>
    <row r="922" spans="2:11" ht="16.5" thickBot="1" x14ac:dyDescent="0.3">
      <c r="B922" s="7" t="s">
        <v>27</v>
      </c>
      <c r="C922" s="16">
        <v>0.61</v>
      </c>
      <c r="D922" s="16">
        <v>1.329</v>
      </c>
      <c r="E922" s="16">
        <v>0.249</v>
      </c>
      <c r="F922" s="16">
        <v>1.032</v>
      </c>
      <c r="G922" s="16">
        <v>9.4E-2</v>
      </c>
      <c r="H922" s="16">
        <v>1.0920000000000001</v>
      </c>
      <c r="I922" s="16">
        <v>3.4000000000000002E-2</v>
      </c>
      <c r="J922" s="16">
        <v>0.39100000000000001</v>
      </c>
      <c r="K922" s="1" t="s">
        <v>173</v>
      </c>
    </row>
    <row r="923" spans="2:11" ht="16.5" thickBot="1" x14ac:dyDescent="0.3">
      <c r="B923" s="7" t="s">
        <v>28</v>
      </c>
      <c r="C923" s="16">
        <v>1.7000000000000001E-2</v>
      </c>
      <c r="D923" s="16">
        <v>4.8000000000000001E-2</v>
      </c>
      <c r="E923" s="16">
        <v>0</v>
      </c>
      <c r="F923" s="16">
        <v>3.6999999999999998E-2</v>
      </c>
      <c r="G923" s="16">
        <v>6.0000000000000001E-3</v>
      </c>
      <c r="H923" s="16">
        <v>9.4E-2</v>
      </c>
      <c r="I923" s="16">
        <v>4.1000000000000002E-2</v>
      </c>
      <c r="J923" s="16">
        <v>0.26700000000000002</v>
      </c>
      <c r="K923" s="1" t="s">
        <v>174</v>
      </c>
    </row>
    <row r="924" spans="2:11" ht="16.5" thickBot="1" x14ac:dyDescent="0.3">
      <c r="B924" s="7" t="s">
        <v>29</v>
      </c>
      <c r="C924" s="16">
        <v>0</v>
      </c>
      <c r="D924" s="16">
        <v>0</v>
      </c>
      <c r="E924" s="16">
        <v>0</v>
      </c>
      <c r="F924" s="16">
        <v>0</v>
      </c>
      <c r="G924" s="16">
        <v>0</v>
      </c>
      <c r="H924" s="16">
        <v>0</v>
      </c>
      <c r="I924" s="16">
        <v>0</v>
      </c>
      <c r="J924" s="16">
        <v>0</v>
      </c>
      <c r="K924" s="1" t="s">
        <v>175</v>
      </c>
    </row>
    <row r="925" spans="2:11" ht="16.5" thickBot="1" x14ac:dyDescent="0.3">
      <c r="B925" s="7" t="s">
        <v>30</v>
      </c>
      <c r="C925" s="16">
        <v>0</v>
      </c>
      <c r="D925" s="16">
        <v>0</v>
      </c>
      <c r="E925" s="16">
        <v>0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" t="s">
        <v>31</v>
      </c>
    </row>
    <row r="926" spans="2:11" ht="16.5" thickBot="1" x14ac:dyDescent="0.3">
      <c r="B926" s="33" t="s">
        <v>115</v>
      </c>
      <c r="C926" s="34">
        <v>1.774</v>
      </c>
      <c r="D926" s="34">
        <v>12.252000000000001</v>
      </c>
      <c r="E926" s="34">
        <v>1.79</v>
      </c>
      <c r="F926" s="34">
        <v>12.678000000000001</v>
      </c>
      <c r="G926" s="30">
        <f>SUM(G904:G925)</f>
        <v>1.9279999999999999</v>
      </c>
      <c r="H926" s="30">
        <f>SUM(H904:H925)</f>
        <v>21.271000000000001</v>
      </c>
      <c r="I926" s="30">
        <v>1.752</v>
      </c>
      <c r="J926" s="30">
        <v>15.282</v>
      </c>
      <c r="K926" s="35" t="s">
        <v>161</v>
      </c>
    </row>
    <row r="927" spans="2:11" x14ac:dyDescent="0.25">
      <c r="B927" s="36"/>
      <c r="C927" s="37"/>
      <c r="D927" s="37"/>
      <c r="E927" s="37"/>
      <c r="F927" s="37"/>
      <c r="G927" s="37"/>
      <c r="H927" s="37"/>
      <c r="I927" s="37"/>
      <c r="J927" s="37"/>
      <c r="K927" s="38"/>
    </row>
    <row r="928" spans="2:11" x14ac:dyDescent="0.25">
      <c r="B928" s="2" t="s">
        <v>122</v>
      </c>
      <c r="C928" s="2"/>
      <c r="D928" s="2"/>
      <c r="E928" s="2"/>
      <c r="H928" s="2"/>
      <c r="I928" s="2"/>
      <c r="J928" s="2"/>
      <c r="K928" s="13" t="s">
        <v>123</v>
      </c>
    </row>
    <row r="929" spans="2:19" ht="20.25" customHeight="1" x14ac:dyDescent="0.25">
      <c r="B929" s="68" t="s">
        <v>94</v>
      </c>
      <c r="C929" s="68"/>
      <c r="D929" s="2"/>
      <c r="E929" s="2"/>
      <c r="H929" s="13"/>
      <c r="I929" s="13"/>
      <c r="J929" s="13"/>
      <c r="K929" s="13" t="s">
        <v>95</v>
      </c>
      <c r="L929" s="2"/>
      <c r="M929" s="2"/>
      <c r="N929" s="2"/>
      <c r="O929" s="2"/>
      <c r="P929" s="2"/>
      <c r="Q929" s="2"/>
      <c r="R929" s="2"/>
      <c r="S929" s="2"/>
    </row>
    <row r="930" spans="2:19" ht="16.5" thickBot="1" x14ac:dyDescent="0.3">
      <c r="B930" s="70" t="s">
        <v>226</v>
      </c>
      <c r="C930" s="70"/>
      <c r="D930" s="11" t="s">
        <v>218</v>
      </c>
      <c r="E930" s="23"/>
      <c r="F930" s="23"/>
      <c r="G930" s="24" t="s">
        <v>57</v>
      </c>
      <c r="K930" s="25" t="s">
        <v>58</v>
      </c>
      <c r="L930" s="2"/>
      <c r="M930" s="2"/>
      <c r="N930" s="2"/>
      <c r="O930" s="2"/>
      <c r="P930" s="2"/>
      <c r="Q930" s="2"/>
      <c r="R930" s="2"/>
      <c r="S930" s="2"/>
    </row>
    <row r="931" spans="2:19" ht="16.5" thickBot="1" x14ac:dyDescent="0.3">
      <c r="B931" s="78" t="s">
        <v>0</v>
      </c>
      <c r="C931" s="61">
        <v>2018</v>
      </c>
      <c r="D931" s="62"/>
      <c r="E931" s="63">
        <v>2019</v>
      </c>
      <c r="F931" s="64"/>
      <c r="G931" s="63">
        <v>2020</v>
      </c>
      <c r="H931" s="64"/>
      <c r="I931" s="63">
        <v>2021</v>
      </c>
      <c r="J931" s="64"/>
      <c r="K931" s="81" t="s">
        <v>1</v>
      </c>
      <c r="L931" s="2"/>
      <c r="M931" s="2"/>
      <c r="N931" s="2"/>
      <c r="O931" s="2"/>
      <c r="P931" s="2"/>
      <c r="Q931" s="2"/>
      <c r="R931" s="2"/>
      <c r="S931" s="2"/>
    </row>
    <row r="932" spans="2:19" x14ac:dyDescent="0.25">
      <c r="B932" s="79"/>
      <c r="C932" s="15" t="s">
        <v>32</v>
      </c>
      <c r="D932" s="26" t="s">
        <v>3</v>
      </c>
      <c r="E932" s="15" t="s">
        <v>32</v>
      </c>
      <c r="F932" s="8" t="s">
        <v>3</v>
      </c>
      <c r="G932" s="15" t="s">
        <v>32</v>
      </c>
      <c r="H932" s="8" t="s">
        <v>3</v>
      </c>
      <c r="I932" s="15" t="s">
        <v>32</v>
      </c>
      <c r="J932" s="8" t="s">
        <v>3</v>
      </c>
      <c r="K932" s="82"/>
      <c r="L932" s="18"/>
      <c r="M932" s="18"/>
      <c r="N932" s="18"/>
      <c r="O932" s="18"/>
      <c r="P932" s="18"/>
      <c r="Q932" s="18"/>
      <c r="R932" s="18"/>
      <c r="S932" s="18"/>
    </row>
    <row r="933" spans="2:19" ht="16.5" thickBot="1" x14ac:dyDescent="0.3">
      <c r="B933" s="80"/>
      <c r="C933" s="9" t="s">
        <v>4</v>
      </c>
      <c r="D933" s="27" t="s">
        <v>5</v>
      </c>
      <c r="E933" s="9" t="s">
        <v>4</v>
      </c>
      <c r="F933" s="9" t="s">
        <v>5</v>
      </c>
      <c r="G933" s="9" t="s">
        <v>4</v>
      </c>
      <c r="H933" s="9" t="s">
        <v>5</v>
      </c>
      <c r="I933" s="9" t="s">
        <v>4</v>
      </c>
      <c r="J933" s="9" t="s">
        <v>5</v>
      </c>
      <c r="K933" s="83"/>
      <c r="L933" s="18"/>
      <c r="M933" s="18"/>
      <c r="N933" s="18"/>
      <c r="O933" s="18"/>
      <c r="P933" s="18"/>
      <c r="Q933" s="18"/>
      <c r="R933" s="18"/>
      <c r="S933" s="18"/>
    </row>
    <row r="934" spans="2:19" ht="16.5" thickBot="1" x14ac:dyDescent="0.3">
      <c r="B934" s="7" t="s">
        <v>6</v>
      </c>
      <c r="C934" s="16">
        <v>1.115</v>
      </c>
      <c r="D934" s="16">
        <v>2.4089999999999998</v>
      </c>
      <c r="E934" s="16">
        <v>1.0169999999999999</v>
      </c>
      <c r="F934" s="16">
        <v>3.8239999999999998</v>
      </c>
      <c r="G934" s="16">
        <v>2.593</v>
      </c>
      <c r="H934" s="16">
        <v>9.7449999999999992</v>
      </c>
      <c r="I934" s="16">
        <v>0.94</v>
      </c>
      <c r="J934" s="16">
        <v>3.4180000000000001</v>
      </c>
      <c r="K934" s="7" t="s">
        <v>159</v>
      </c>
      <c r="L934" s="18"/>
      <c r="M934" s="18"/>
      <c r="N934" s="18"/>
      <c r="O934" s="18"/>
      <c r="P934" s="18"/>
      <c r="Q934" s="18"/>
      <c r="R934" s="18"/>
      <c r="S934" s="18"/>
    </row>
    <row r="935" spans="2:19" ht="16.5" thickBot="1" x14ac:dyDescent="0.3">
      <c r="B935" s="7" t="s">
        <v>7</v>
      </c>
      <c r="C935" s="16">
        <v>7.1269999999999998</v>
      </c>
      <c r="D935" s="16">
        <v>33.152000000000001</v>
      </c>
      <c r="E935" s="16">
        <v>7.1909999999999998</v>
      </c>
      <c r="F935" s="16">
        <v>35.045000000000002</v>
      </c>
      <c r="G935" s="16">
        <v>9.3650000000000002</v>
      </c>
      <c r="H935" s="16">
        <v>45.792999999999999</v>
      </c>
      <c r="I935" s="16">
        <v>7.0149999999999997</v>
      </c>
      <c r="J935" s="16">
        <v>31.588999999999999</v>
      </c>
      <c r="K935" s="7" t="s">
        <v>162</v>
      </c>
    </row>
    <row r="936" spans="2:19" ht="16.5" thickBot="1" x14ac:dyDescent="0.3">
      <c r="B936" s="7" t="s">
        <v>8</v>
      </c>
      <c r="C936" s="16">
        <v>3.996</v>
      </c>
      <c r="D936" s="16">
        <v>9.8249999999999993</v>
      </c>
      <c r="E936" s="16">
        <v>0.46300000000000002</v>
      </c>
      <c r="F936" s="16">
        <v>0.93899999999999995</v>
      </c>
      <c r="G936" s="16">
        <v>1</v>
      </c>
      <c r="H936" s="16">
        <v>4.1619999999999999</v>
      </c>
      <c r="I936" s="16">
        <v>1.081</v>
      </c>
      <c r="J936" s="16">
        <v>3.01</v>
      </c>
      <c r="K936" s="7" t="s">
        <v>165</v>
      </c>
    </row>
    <row r="937" spans="2:19" ht="16.5" thickBot="1" x14ac:dyDescent="0.3">
      <c r="B937" s="7" t="s">
        <v>9</v>
      </c>
      <c r="C937" s="16">
        <v>6.3E-2</v>
      </c>
      <c r="D937" s="16">
        <v>0.13100000000000001</v>
      </c>
      <c r="E937" s="16">
        <v>5.0999999999999997E-2</v>
      </c>
      <c r="F937" s="16">
        <v>0.184</v>
      </c>
      <c r="G937" s="16">
        <v>0.14599999999999999</v>
      </c>
      <c r="H937" s="16">
        <v>0.55900000000000005</v>
      </c>
      <c r="I937" s="16">
        <v>0.13100000000000001</v>
      </c>
      <c r="J937" s="16">
        <v>0.39200000000000002</v>
      </c>
      <c r="K937" s="7" t="s">
        <v>163</v>
      </c>
    </row>
    <row r="938" spans="2:19" ht="16.5" thickBot="1" x14ac:dyDescent="0.3">
      <c r="B938" s="7" t="s">
        <v>10</v>
      </c>
      <c r="C938" s="16">
        <v>0</v>
      </c>
      <c r="D938" s="16">
        <v>0</v>
      </c>
      <c r="E938" s="16">
        <v>0</v>
      </c>
      <c r="F938" s="16">
        <v>0</v>
      </c>
      <c r="G938" s="16">
        <v>0</v>
      </c>
      <c r="H938" s="16">
        <v>7.0000000000000001E-3</v>
      </c>
      <c r="I938" s="16">
        <v>0</v>
      </c>
      <c r="J938" s="16">
        <v>0</v>
      </c>
      <c r="K938" s="7" t="s">
        <v>164</v>
      </c>
    </row>
    <row r="939" spans="2:19" ht="16.5" thickBot="1" x14ac:dyDescent="0.3">
      <c r="B939" s="7" t="s">
        <v>11</v>
      </c>
      <c r="C939" s="16">
        <v>0</v>
      </c>
      <c r="D939" s="16">
        <v>0</v>
      </c>
      <c r="E939" s="16">
        <v>0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7" t="s">
        <v>166</v>
      </c>
    </row>
    <row r="940" spans="2:19" ht="16.5" thickBot="1" x14ac:dyDescent="0.3">
      <c r="B940" s="7" t="s">
        <v>12</v>
      </c>
      <c r="C940" s="16">
        <v>0</v>
      </c>
      <c r="D940" s="16">
        <v>0</v>
      </c>
      <c r="E940" s="16">
        <v>0</v>
      </c>
      <c r="F940" s="16">
        <v>0</v>
      </c>
      <c r="G940" s="16">
        <v>0</v>
      </c>
      <c r="H940" s="16">
        <v>0</v>
      </c>
      <c r="I940" s="16">
        <v>0</v>
      </c>
      <c r="J940" s="16">
        <v>0</v>
      </c>
      <c r="K940" s="7" t="s">
        <v>13</v>
      </c>
    </row>
    <row r="941" spans="2:19" ht="16.5" thickBot="1" x14ac:dyDescent="0.3">
      <c r="B941" s="7" t="s">
        <v>14</v>
      </c>
      <c r="C941" s="16">
        <v>0.80300000000000005</v>
      </c>
      <c r="D941" s="16">
        <v>0.76600000000000001</v>
      </c>
      <c r="E941" s="16">
        <v>1.5029999999999999</v>
      </c>
      <c r="F941" s="16">
        <v>1.5389999999999999</v>
      </c>
      <c r="G941" s="16">
        <v>0.65900000000000003</v>
      </c>
      <c r="H941" s="16">
        <v>0.95299999999999996</v>
      </c>
      <c r="I941" s="16">
        <v>0.67300000000000004</v>
      </c>
      <c r="J941" s="16">
        <v>1.18</v>
      </c>
      <c r="K941" s="7" t="s">
        <v>169</v>
      </c>
    </row>
    <row r="942" spans="2:19" ht="16.5" thickBot="1" x14ac:dyDescent="0.3">
      <c r="B942" s="7" t="s">
        <v>15</v>
      </c>
      <c r="C942" s="16">
        <v>0</v>
      </c>
      <c r="D942" s="16">
        <v>0</v>
      </c>
      <c r="E942" s="16">
        <v>0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7" t="s">
        <v>170</v>
      </c>
    </row>
    <row r="943" spans="2:19" ht="16.5" thickBot="1" x14ac:dyDescent="0.3">
      <c r="B943" s="7" t="s">
        <v>16</v>
      </c>
      <c r="C943" s="16">
        <v>1.4E-2</v>
      </c>
      <c r="D943" s="16">
        <v>8.9999999999999993E-3</v>
      </c>
      <c r="E943" s="16">
        <v>4.0000000000000001E-3</v>
      </c>
      <c r="F943" s="16">
        <v>6.0000000000000001E-3</v>
      </c>
      <c r="G943" s="16">
        <v>0.16500000000000001</v>
      </c>
      <c r="H943" s="16">
        <v>0.51100000000000001</v>
      </c>
      <c r="I943" s="16">
        <v>3.5000000000000003E-2</v>
      </c>
      <c r="J943" s="16">
        <v>0.14899999999999999</v>
      </c>
      <c r="K943" s="7" t="s">
        <v>160</v>
      </c>
    </row>
    <row r="944" spans="2:19" ht="16.5" thickBot="1" x14ac:dyDescent="0.3">
      <c r="B944" s="7" t="s">
        <v>17</v>
      </c>
      <c r="C944" s="16">
        <v>0</v>
      </c>
      <c r="D944" s="16">
        <v>0</v>
      </c>
      <c r="E944" s="16">
        <v>0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7" t="s">
        <v>18</v>
      </c>
    </row>
    <row r="945" spans="2:19" ht="16.5" thickBot="1" x14ac:dyDescent="0.3">
      <c r="B945" s="7" t="s">
        <v>19</v>
      </c>
      <c r="C945" s="16">
        <v>0</v>
      </c>
      <c r="D945" s="16">
        <v>0</v>
      </c>
      <c r="E945" s="16">
        <v>0</v>
      </c>
      <c r="F945" s="16">
        <v>0</v>
      </c>
      <c r="G945" s="16">
        <v>2.4E-2</v>
      </c>
      <c r="H945" s="16">
        <v>8.7999999999999995E-2</v>
      </c>
      <c r="I945" s="16">
        <v>0</v>
      </c>
      <c r="J945" s="16">
        <v>0</v>
      </c>
      <c r="K945" s="7" t="s">
        <v>20</v>
      </c>
    </row>
    <row r="946" spans="2:19" ht="16.5" thickBot="1" x14ac:dyDescent="0.3">
      <c r="B946" s="7" t="s">
        <v>21</v>
      </c>
      <c r="C946" s="16">
        <v>0.14599999999999999</v>
      </c>
      <c r="D946" s="16">
        <v>0.624</v>
      </c>
      <c r="E946" s="16">
        <v>0.128</v>
      </c>
      <c r="F946" s="16">
        <v>1.101</v>
      </c>
      <c r="G946" s="16">
        <v>0.70899999999999996</v>
      </c>
      <c r="H946" s="16">
        <v>7.4080000000000004</v>
      </c>
      <c r="I946" s="16">
        <v>1.1679999999999999</v>
      </c>
      <c r="J946" s="16">
        <v>10.423</v>
      </c>
      <c r="K946" s="7" t="s">
        <v>167</v>
      </c>
    </row>
    <row r="947" spans="2:19" ht="16.5" thickBot="1" x14ac:dyDescent="0.3">
      <c r="B947" s="7" t="s">
        <v>22</v>
      </c>
      <c r="C947" s="16">
        <v>0</v>
      </c>
      <c r="D947" s="16">
        <v>1.2999999999999999E-2</v>
      </c>
      <c r="E947" s="16">
        <v>0</v>
      </c>
      <c r="F947" s="16">
        <v>3.0000000000000001E-3</v>
      </c>
      <c r="G947" s="16">
        <v>1.7999999999999999E-2</v>
      </c>
      <c r="H947" s="16">
        <v>7.4999999999999997E-2</v>
      </c>
      <c r="I947" s="16">
        <v>8.9999999999999993E-3</v>
      </c>
      <c r="J947" s="16">
        <v>3.3000000000000002E-2</v>
      </c>
      <c r="K947" s="7" t="s">
        <v>177</v>
      </c>
    </row>
    <row r="948" spans="2:19" ht="16.5" thickBot="1" x14ac:dyDescent="0.3">
      <c r="B948" s="7" t="s">
        <v>23</v>
      </c>
      <c r="C948" s="16">
        <v>0</v>
      </c>
      <c r="D948" s="16">
        <v>0</v>
      </c>
      <c r="E948" s="16">
        <v>0</v>
      </c>
      <c r="F948" s="16">
        <v>0</v>
      </c>
      <c r="G948" s="16">
        <v>0</v>
      </c>
      <c r="H948" s="16">
        <v>0</v>
      </c>
      <c r="I948" s="16">
        <v>0</v>
      </c>
      <c r="J948" s="16">
        <v>0</v>
      </c>
      <c r="K948" s="7" t="s">
        <v>168</v>
      </c>
    </row>
    <row r="949" spans="2:19" ht="16.5" thickBot="1" x14ac:dyDescent="0.3">
      <c r="B949" s="7" t="s">
        <v>24</v>
      </c>
      <c r="C949" s="16">
        <v>0.20499999999999999</v>
      </c>
      <c r="D949" s="16">
        <v>0.33800000000000002</v>
      </c>
      <c r="E949" s="16">
        <v>0.27700000000000002</v>
      </c>
      <c r="F949" s="16">
        <v>0.46200000000000002</v>
      </c>
      <c r="G949" s="16">
        <v>1.337</v>
      </c>
      <c r="H949" s="16">
        <v>1.831</v>
      </c>
      <c r="I949" s="16">
        <v>1.0529999999999999</v>
      </c>
      <c r="J949" s="16">
        <v>1.4279999999999999</v>
      </c>
      <c r="K949" s="7" t="s">
        <v>171</v>
      </c>
    </row>
    <row r="950" spans="2:19" ht="16.5" thickBot="1" x14ac:dyDescent="0.3">
      <c r="B950" s="7" t="s">
        <v>25</v>
      </c>
      <c r="C950" s="16">
        <v>0.23799999999999999</v>
      </c>
      <c r="D950" s="16">
        <v>0.48299999999999998</v>
      </c>
      <c r="E950" s="16">
        <v>0.249</v>
      </c>
      <c r="F950" s="16">
        <v>0.51200000000000001</v>
      </c>
      <c r="G950" s="16">
        <v>0.92900000000000005</v>
      </c>
      <c r="H950" s="16">
        <v>4.2350000000000003</v>
      </c>
      <c r="I950" s="16">
        <v>0.35099999999999998</v>
      </c>
      <c r="J950" s="16">
        <v>1.19</v>
      </c>
      <c r="K950" s="7" t="s">
        <v>172</v>
      </c>
    </row>
    <row r="951" spans="2:19" ht="16.5" thickBot="1" x14ac:dyDescent="0.3">
      <c r="B951" s="7" t="s">
        <v>26</v>
      </c>
      <c r="C951" s="16">
        <v>0</v>
      </c>
      <c r="D951" s="16">
        <v>0</v>
      </c>
      <c r="E951" s="16">
        <v>0</v>
      </c>
      <c r="F951" s="16">
        <v>0</v>
      </c>
      <c r="G951" s="16">
        <v>0</v>
      </c>
      <c r="H951" s="16">
        <v>0</v>
      </c>
      <c r="I951" s="16">
        <v>0</v>
      </c>
      <c r="J951" s="16">
        <v>0</v>
      </c>
      <c r="K951" s="1" t="s">
        <v>178</v>
      </c>
    </row>
    <row r="952" spans="2:19" ht="16.5" thickBot="1" x14ac:dyDescent="0.3">
      <c r="B952" s="7" t="s">
        <v>27</v>
      </c>
      <c r="C952" s="16">
        <v>0.184</v>
      </c>
      <c r="D952" s="16">
        <v>0.40600000000000003</v>
      </c>
      <c r="E952" s="16">
        <v>0.57199999999999995</v>
      </c>
      <c r="F952" s="16">
        <v>1.972</v>
      </c>
      <c r="G952" s="16">
        <v>0.68100000000000005</v>
      </c>
      <c r="H952" s="16">
        <v>2.9079999999999999</v>
      </c>
      <c r="I952" s="16">
        <v>0.14899999999999999</v>
      </c>
      <c r="J952" s="16">
        <v>0.57699999999999996</v>
      </c>
      <c r="K952" s="1" t="s">
        <v>173</v>
      </c>
    </row>
    <row r="953" spans="2:19" ht="16.5" thickBot="1" x14ac:dyDescent="0.3">
      <c r="B953" s="7" t="s">
        <v>28</v>
      </c>
      <c r="C953" s="16">
        <v>0.20100000000000001</v>
      </c>
      <c r="D953" s="16">
        <v>0.318</v>
      </c>
      <c r="E953" s="16">
        <v>0.16</v>
      </c>
      <c r="F953" s="16">
        <v>0.26700000000000002</v>
      </c>
      <c r="G953" s="16">
        <v>0.16</v>
      </c>
      <c r="H953" s="16">
        <v>0.307</v>
      </c>
      <c r="I953" s="16">
        <v>3.5999999999999997E-2</v>
      </c>
      <c r="J953" s="16">
        <v>0.28799999999999998</v>
      </c>
      <c r="K953" s="1" t="s">
        <v>174</v>
      </c>
    </row>
    <row r="954" spans="2:19" ht="16.5" thickBot="1" x14ac:dyDescent="0.3">
      <c r="B954" s="7" t="s">
        <v>29</v>
      </c>
      <c r="C954" s="16">
        <v>0</v>
      </c>
      <c r="D954" s="16">
        <v>0</v>
      </c>
      <c r="E954" s="16">
        <v>0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" t="s">
        <v>175</v>
      </c>
    </row>
    <row r="955" spans="2:19" ht="16.5" thickBot="1" x14ac:dyDescent="0.3">
      <c r="B955" s="7" t="s">
        <v>30</v>
      </c>
      <c r="C955" s="16">
        <v>0</v>
      </c>
      <c r="D955" s="16">
        <v>0</v>
      </c>
      <c r="E955" s="16">
        <v>0</v>
      </c>
      <c r="F955" s="16">
        <v>0</v>
      </c>
      <c r="G955" s="16">
        <v>0</v>
      </c>
      <c r="H955" s="16">
        <v>0</v>
      </c>
      <c r="I955" s="16">
        <v>0</v>
      </c>
      <c r="J955" s="16">
        <v>0</v>
      </c>
      <c r="K955" s="1" t="s">
        <v>31</v>
      </c>
    </row>
    <row r="956" spans="2:19" ht="16.5" thickBot="1" x14ac:dyDescent="0.3">
      <c r="B956" s="33" t="s">
        <v>115</v>
      </c>
      <c r="C956" s="34">
        <v>14.092000000000001</v>
      </c>
      <c r="D956" s="34">
        <v>48.473999999999997</v>
      </c>
      <c r="E956" s="34">
        <v>11.615</v>
      </c>
      <c r="F956" s="30">
        <v>45.853999999999999</v>
      </c>
      <c r="G956" s="30">
        <f>SUM(G934:G955)</f>
        <v>17.786000000000001</v>
      </c>
      <c r="H956" s="30">
        <f>SUM(H934:H955)</f>
        <v>78.582000000000008</v>
      </c>
      <c r="I956" s="30">
        <v>12.641</v>
      </c>
      <c r="J956" s="30">
        <v>53.679000000000002</v>
      </c>
      <c r="K956" s="35" t="s">
        <v>161</v>
      </c>
    </row>
    <row r="957" spans="2:19" x14ac:dyDescent="0.25">
      <c r="B957" s="14"/>
      <c r="C957" s="14"/>
      <c r="D957" s="14"/>
      <c r="E957" s="14"/>
      <c r="F957" s="14"/>
      <c r="G957" s="17"/>
      <c r="H957" s="18"/>
      <c r="I957" s="18"/>
      <c r="J957" s="18"/>
      <c r="K957" s="17"/>
    </row>
    <row r="958" spans="2:19" x14ac:dyDescent="0.25">
      <c r="B958" s="14"/>
      <c r="C958" s="14"/>
      <c r="D958" s="14"/>
      <c r="E958" s="14"/>
      <c r="F958" s="14"/>
      <c r="G958" s="17"/>
      <c r="H958" s="18"/>
      <c r="I958" s="18"/>
      <c r="J958" s="18"/>
      <c r="K958" s="17"/>
    </row>
    <row r="959" spans="2:19" s="41" customFormat="1" x14ac:dyDescent="0.25">
      <c r="B959" s="43" t="s">
        <v>124</v>
      </c>
      <c r="H959" s="45"/>
      <c r="I959" s="45"/>
      <c r="J959" s="45"/>
      <c r="K959" s="46" t="s">
        <v>125</v>
      </c>
    </row>
    <row r="960" spans="2:19" x14ac:dyDescent="0.25">
      <c r="B960" s="5" t="s">
        <v>96</v>
      </c>
      <c r="C960" s="18"/>
      <c r="D960" s="18"/>
      <c r="E960" s="18"/>
      <c r="G960" s="75" t="s">
        <v>97</v>
      </c>
      <c r="H960" s="75"/>
      <c r="I960" s="75"/>
      <c r="J960" s="75"/>
      <c r="K960" s="75"/>
      <c r="L960" s="20"/>
      <c r="M960" s="20"/>
      <c r="N960" s="20"/>
      <c r="O960" s="20"/>
      <c r="P960" s="20"/>
      <c r="Q960" s="20"/>
      <c r="R960" s="20"/>
      <c r="S960" s="20"/>
    </row>
    <row r="961" spans="2:19" ht="16.5" thickBot="1" x14ac:dyDescent="0.3">
      <c r="B961" s="70" t="s">
        <v>226</v>
      </c>
      <c r="C961" s="70"/>
      <c r="D961" s="11" t="s">
        <v>218</v>
      </c>
      <c r="E961" s="23"/>
      <c r="F961" s="23"/>
      <c r="G961" s="24" t="s">
        <v>57</v>
      </c>
      <c r="K961" s="25" t="s">
        <v>58</v>
      </c>
      <c r="L961" s="18"/>
      <c r="M961" s="18"/>
      <c r="N961" s="18"/>
      <c r="O961" s="18"/>
      <c r="P961" s="18"/>
      <c r="Q961" s="18"/>
      <c r="R961" s="18"/>
      <c r="S961" s="18"/>
    </row>
    <row r="962" spans="2:19" ht="16.5" thickBot="1" x14ac:dyDescent="0.3">
      <c r="B962" s="78" t="s">
        <v>0</v>
      </c>
      <c r="C962" s="61">
        <v>2018</v>
      </c>
      <c r="D962" s="62"/>
      <c r="E962" s="63">
        <v>2019</v>
      </c>
      <c r="F962" s="64"/>
      <c r="G962" s="63">
        <v>2020</v>
      </c>
      <c r="H962" s="64"/>
      <c r="I962" s="63">
        <v>2021</v>
      </c>
      <c r="J962" s="64"/>
      <c r="K962" s="81" t="s">
        <v>1</v>
      </c>
      <c r="L962" s="18"/>
      <c r="M962" s="18"/>
      <c r="N962" s="18"/>
      <c r="O962" s="18"/>
      <c r="P962" s="18"/>
      <c r="Q962" s="18"/>
      <c r="R962" s="18"/>
      <c r="S962" s="18"/>
    </row>
    <row r="963" spans="2:19" x14ac:dyDescent="0.25">
      <c r="B963" s="79"/>
      <c r="C963" s="15" t="s">
        <v>32</v>
      </c>
      <c r="D963" s="26" t="s">
        <v>3</v>
      </c>
      <c r="E963" s="15" t="s">
        <v>32</v>
      </c>
      <c r="F963" s="8" t="s">
        <v>3</v>
      </c>
      <c r="G963" s="15" t="s">
        <v>32</v>
      </c>
      <c r="H963" s="8" t="s">
        <v>3</v>
      </c>
      <c r="I963" s="15" t="s">
        <v>32</v>
      </c>
      <c r="J963" s="8" t="s">
        <v>3</v>
      </c>
      <c r="K963" s="82"/>
      <c r="L963" s="18"/>
      <c r="M963" s="18"/>
      <c r="N963" s="18"/>
      <c r="O963" s="18"/>
      <c r="P963" s="18"/>
      <c r="Q963" s="18"/>
      <c r="R963" s="18"/>
      <c r="S963" s="18"/>
    </row>
    <row r="964" spans="2:19" ht="16.5" thickBot="1" x14ac:dyDescent="0.3">
      <c r="B964" s="80"/>
      <c r="C964" s="9" t="s">
        <v>4</v>
      </c>
      <c r="D964" s="27" t="s">
        <v>5</v>
      </c>
      <c r="E964" s="9" t="s">
        <v>4</v>
      </c>
      <c r="F964" s="9" t="s">
        <v>5</v>
      </c>
      <c r="G964" s="9" t="s">
        <v>4</v>
      </c>
      <c r="H964" s="9" t="s">
        <v>5</v>
      </c>
      <c r="I964" s="9" t="s">
        <v>4</v>
      </c>
      <c r="J964" s="9" t="s">
        <v>5</v>
      </c>
      <c r="K964" s="83"/>
      <c r="L964" s="18"/>
      <c r="M964" s="18"/>
      <c r="N964" s="18"/>
      <c r="O964" s="18"/>
      <c r="P964" s="18"/>
      <c r="Q964" s="18"/>
      <c r="R964" s="18"/>
      <c r="S964" s="18"/>
    </row>
    <row r="965" spans="2:19" ht="16.5" thickBot="1" x14ac:dyDescent="0.3">
      <c r="B965" s="7" t="s">
        <v>6</v>
      </c>
      <c r="C965" s="16">
        <v>15.964</v>
      </c>
      <c r="D965" s="16">
        <v>12.944000000000001</v>
      </c>
      <c r="E965" s="16">
        <v>54.731999999999999</v>
      </c>
      <c r="F965" s="16">
        <v>17.757999999999999</v>
      </c>
      <c r="G965" s="16">
        <v>49.39</v>
      </c>
      <c r="H965" s="16">
        <v>14.706</v>
      </c>
      <c r="I965" s="16">
        <v>52.55</v>
      </c>
      <c r="J965" s="16">
        <v>19.088000000000001</v>
      </c>
      <c r="K965" s="7" t="s">
        <v>159</v>
      </c>
      <c r="L965" s="18"/>
      <c r="M965" s="18"/>
      <c r="N965" s="18"/>
      <c r="O965" s="18"/>
      <c r="P965" s="18"/>
      <c r="Q965" s="18"/>
      <c r="R965" s="18"/>
      <c r="S965" s="18"/>
    </row>
    <row r="966" spans="2:19" ht="16.5" thickBot="1" x14ac:dyDescent="0.3">
      <c r="B966" s="7" t="s">
        <v>7</v>
      </c>
      <c r="C966" s="16">
        <v>59.875</v>
      </c>
      <c r="D966" s="16">
        <v>32.258000000000003</v>
      </c>
      <c r="E966" s="16">
        <v>91.852000000000004</v>
      </c>
      <c r="F966" s="16">
        <v>40.768000000000001</v>
      </c>
      <c r="G966" s="16">
        <f>E966/F966*H966</f>
        <v>89.625994897959188</v>
      </c>
      <c r="H966" s="16">
        <v>39.78</v>
      </c>
      <c r="I966" s="16">
        <v>125.71299999999999</v>
      </c>
      <c r="J966" s="16">
        <v>65.975999999999999</v>
      </c>
      <c r="K966" s="7" t="s">
        <v>162</v>
      </c>
    </row>
    <row r="967" spans="2:19" ht="16.5" thickBot="1" x14ac:dyDescent="0.3">
      <c r="B967" s="7" t="s">
        <v>8</v>
      </c>
      <c r="C967" s="16">
        <v>0.56100000000000005</v>
      </c>
      <c r="D967" s="16">
        <v>0.40899999999999997</v>
      </c>
      <c r="E967" s="16">
        <v>0.20499999999999999</v>
      </c>
      <c r="F967" s="16">
        <v>0.161</v>
      </c>
      <c r="G967" s="16">
        <v>0.46400000000000002</v>
      </c>
      <c r="H967" s="16">
        <v>0.23100000000000001</v>
      </c>
      <c r="I967" s="16">
        <v>8.4000000000000005E-2</v>
      </c>
      <c r="J967" s="16">
        <v>0.19900000000000001</v>
      </c>
      <c r="K967" s="7" t="s">
        <v>165</v>
      </c>
    </row>
    <row r="968" spans="2:19" ht="16.5" thickBot="1" x14ac:dyDescent="0.3">
      <c r="B968" s="7" t="s">
        <v>9</v>
      </c>
      <c r="C968" s="16">
        <v>12.704000000000001</v>
      </c>
      <c r="D968" s="16">
        <v>12.581</v>
      </c>
      <c r="E968" s="16">
        <v>11.304</v>
      </c>
      <c r="F968" s="16">
        <v>3.91</v>
      </c>
      <c r="G968" s="16">
        <f>E968/F968*H968</f>
        <v>22.232163682864449</v>
      </c>
      <c r="H968" s="16">
        <v>7.69</v>
      </c>
      <c r="I968" s="16">
        <v>59.222999999999999</v>
      </c>
      <c r="J968" s="16">
        <v>17.989999999999998</v>
      </c>
      <c r="K968" s="7" t="s">
        <v>163</v>
      </c>
    </row>
    <row r="969" spans="2:19" ht="16.5" thickBot="1" x14ac:dyDescent="0.3">
      <c r="B969" s="7" t="s">
        <v>10</v>
      </c>
      <c r="C969" s="16">
        <v>164.67599999999999</v>
      </c>
      <c r="D969" s="16">
        <v>87.840999999999994</v>
      </c>
      <c r="E969" s="16">
        <v>76.286000000000001</v>
      </c>
      <c r="F969" s="16">
        <v>20.163</v>
      </c>
      <c r="G969" s="16">
        <f>E969/F969*H969</f>
        <v>61.522920497941769</v>
      </c>
      <c r="H969" s="16">
        <v>16.260999999999999</v>
      </c>
      <c r="I969" s="16">
        <v>31.263999999999999</v>
      </c>
      <c r="J969" s="16">
        <v>8.4719999999999995</v>
      </c>
      <c r="K969" s="7" t="s">
        <v>164</v>
      </c>
    </row>
    <row r="970" spans="2:19" ht="16.5" thickBot="1" x14ac:dyDescent="0.3">
      <c r="B970" s="7" t="s">
        <v>11</v>
      </c>
      <c r="C970" s="16">
        <v>109.93</v>
      </c>
      <c r="D970" s="16">
        <v>5.2999999999999999E-2</v>
      </c>
      <c r="E970" s="16">
        <v>6.5000000000000002E-2</v>
      </c>
      <c r="F970" s="16">
        <v>3.9E-2</v>
      </c>
      <c r="G970" s="16">
        <v>0.09</v>
      </c>
      <c r="H970" s="16">
        <v>0.05</v>
      </c>
      <c r="I970" s="16">
        <v>0.14499999999999999</v>
      </c>
      <c r="J970" s="16">
        <v>0.09</v>
      </c>
      <c r="K970" s="7" t="s">
        <v>166</v>
      </c>
    </row>
    <row r="971" spans="2:19" ht="16.5" thickBot="1" x14ac:dyDescent="0.3">
      <c r="B971" s="7" t="s">
        <v>12</v>
      </c>
      <c r="C971" s="16">
        <v>335.10700000000003</v>
      </c>
      <c r="D971" s="16">
        <v>110.19799999999999</v>
      </c>
      <c r="E971" s="16">
        <v>217.80799999999999</v>
      </c>
      <c r="F971" s="16">
        <v>75.744</v>
      </c>
      <c r="G971" s="16">
        <v>218.27699999999999</v>
      </c>
      <c r="H971" s="16">
        <v>60.996000000000002</v>
      </c>
      <c r="I971" s="16">
        <v>226.26499999999999</v>
      </c>
      <c r="J971" s="16">
        <v>77.259</v>
      </c>
      <c r="K971" s="7" t="s">
        <v>13</v>
      </c>
    </row>
    <row r="972" spans="2:19" ht="16.5" thickBot="1" x14ac:dyDescent="0.3">
      <c r="B972" s="7" t="s">
        <v>14</v>
      </c>
      <c r="C972" s="16">
        <v>40.006</v>
      </c>
      <c r="D972" s="16">
        <v>32.405999999999999</v>
      </c>
      <c r="E972" s="16">
        <v>74.905000000000001</v>
      </c>
      <c r="F972" s="16">
        <v>29.097999999999999</v>
      </c>
      <c r="G972" s="16">
        <v>78.864999999999995</v>
      </c>
      <c r="H972" s="16">
        <v>27.146999999999998</v>
      </c>
      <c r="I972" s="16">
        <v>47.78</v>
      </c>
      <c r="J972" s="16">
        <v>29.350999999999999</v>
      </c>
      <c r="K972" s="7" t="s">
        <v>169</v>
      </c>
    </row>
    <row r="973" spans="2:19" ht="16.5" thickBot="1" x14ac:dyDescent="0.3">
      <c r="B973" s="7" t="s">
        <v>15</v>
      </c>
      <c r="C973" s="16">
        <v>53.734999999999999</v>
      </c>
      <c r="D973" s="16">
        <v>26.760999999999999</v>
      </c>
      <c r="E973" s="16">
        <v>197.48480942416199</v>
      </c>
      <c r="F973" s="16">
        <v>98.350999999999999</v>
      </c>
      <c r="G973" s="16">
        <f>E973/F973*H973</f>
        <v>67.38109170060909</v>
      </c>
      <c r="H973" s="16">
        <v>33.557000000000002</v>
      </c>
      <c r="I973" s="16">
        <v>219.59444975897756</v>
      </c>
      <c r="J973" s="16">
        <v>109.36199999999999</v>
      </c>
      <c r="K973" s="7" t="s">
        <v>170</v>
      </c>
    </row>
    <row r="974" spans="2:19" ht="16.5" thickBot="1" x14ac:dyDescent="0.3">
      <c r="B974" s="7" t="s">
        <v>16</v>
      </c>
      <c r="C974" s="16">
        <v>19.183</v>
      </c>
      <c r="D974" s="16">
        <v>13.869</v>
      </c>
      <c r="E974" s="16">
        <v>18.213407167063199</v>
      </c>
      <c r="F974" s="16">
        <v>13.167999999999999</v>
      </c>
      <c r="G974" s="16">
        <f>E974/F974*H974</f>
        <v>15.66839887518924</v>
      </c>
      <c r="H974" s="16">
        <v>11.327999999999999</v>
      </c>
      <c r="I974" s="16">
        <v>12.582576321292064</v>
      </c>
      <c r="J974" s="16">
        <v>9.0969999999999995</v>
      </c>
      <c r="K974" s="7" t="s">
        <v>160</v>
      </c>
    </row>
    <row r="975" spans="2:19" ht="16.5" thickBot="1" x14ac:dyDescent="0.3">
      <c r="B975" s="7" t="s">
        <v>17</v>
      </c>
      <c r="C975" s="16">
        <v>1.2170000000000001</v>
      </c>
      <c r="D975" s="16">
        <v>0.58199999999999996</v>
      </c>
      <c r="E975" s="16">
        <v>0.67750515463917504</v>
      </c>
      <c r="F975" s="16">
        <v>0.32400000000000001</v>
      </c>
      <c r="G975" s="16">
        <v>2.4159999999999999</v>
      </c>
      <c r="H975" s="16">
        <v>0.71299999999999997</v>
      </c>
      <c r="I975" s="16">
        <v>1.8049999999999999</v>
      </c>
      <c r="J975" s="16">
        <v>0.754</v>
      </c>
      <c r="K975" s="7" t="s">
        <v>18</v>
      </c>
    </row>
    <row r="976" spans="2:19" ht="16.5" thickBot="1" x14ac:dyDescent="0.3">
      <c r="B976" s="7" t="s">
        <v>19</v>
      </c>
      <c r="C976" s="16">
        <v>154.87899999999999</v>
      </c>
      <c r="D976" s="16">
        <v>72.210999999999999</v>
      </c>
      <c r="E976" s="16">
        <v>57.116336430737697</v>
      </c>
      <c r="F976" s="16">
        <v>26.63</v>
      </c>
      <c r="G976" s="16">
        <f>E976/F976*H976</f>
        <v>100.00184701776737</v>
      </c>
      <c r="H976" s="16">
        <v>46.625</v>
      </c>
      <c r="I976" s="16">
        <v>66.231786292947064</v>
      </c>
      <c r="J976" s="16">
        <v>30.88</v>
      </c>
      <c r="K976" s="7" t="s">
        <v>20</v>
      </c>
    </row>
    <row r="977" spans="2:12" ht="16.5" thickBot="1" x14ac:dyDescent="0.3">
      <c r="B977" s="7" t="s">
        <v>21</v>
      </c>
      <c r="C977" s="16">
        <v>19.754999999999999</v>
      </c>
      <c r="D977" s="16">
        <v>10.645</v>
      </c>
      <c r="E977" s="16">
        <v>10.091844997651499</v>
      </c>
      <c r="F977" s="16">
        <v>5.4379999999999997</v>
      </c>
      <c r="G977" s="16">
        <v>238.79300000000001</v>
      </c>
      <c r="H977" s="16">
        <v>43.959000000000003</v>
      </c>
      <c r="I977" s="16">
        <v>61.987000000000002</v>
      </c>
      <c r="J977" s="16">
        <v>37.433</v>
      </c>
      <c r="K977" s="7" t="s">
        <v>167</v>
      </c>
    </row>
    <row r="978" spans="2:12" ht="16.5" thickBot="1" x14ac:dyDescent="0.3">
      <c r="B978" s="7" t="s">
        <v>22</v>
      </c>
      <c r="C978" s="16">
        <v>0</v>
      </c>
      <c r="D978" s="16">
        <v>1.6120000000000001</v>
      </c>
      <c r="E978" s="16">
        <v>0</v>
      </c>
      <c r="F978" s="16">
        <v>1.6850000000000001</v>
      </c>
      <c r="G978" s="16">
        <v>52.014000000000003</v>
      </c>
      <c r="H978" s="16">
        <v>9.8710000000000004</v>
      </c>
      <c r="I978" s="16">
        <v>17.042999999999999</v>
      </c>
      <c r="J978" s="16">
        <v>5.2060000000000004</v>
      </c>
      <c r="K978" s="7" t="s">
        <v>177</v>
      </c>
    </row>
    <row r="979" spans="2:12" ht="16.5" thickBot="1" x14ac:dyDescent="0.3">
      <c r="B979" s="7" t="s">
        <v>23</v>
      </c>
      <c r="C979" s="16">
        <v>3.88</v>
      </c>
      <c r="D979" s="16">
        <v>3.46</v>
      </c>
      <c r="E979" s="16">
        <v>1.323</v>
      </c>
      <c r="F979" s="16">
        <v>0.72499999999999998</v>
      </c>
      <c r="G979" s="16">
        <f>E979/F979*H979</f>
        <v>1.8339517241379308</v>
      </c>
      <c r="H979" s="16">
        <v>1.0049999999999999</v>
      </c>
      <c r="I979" s="16">
        <v>1.135</v>
      </c>
      <c r="J979" s="16">
        <v>0.97899999999999998</v>
      </c>
      <c r="K979" s="7" t="s">
        <v>168</v>
      </c>
    </row>
    <row r="980" spans="2:12" ht="16.5" thickBot="1" x14ac:dyDescent="0.3">
      <c r="B980" s="7" t="s">
        <v>24</v>
      </c>
      <c r="C980" s="16">
        <v>13.574999999999999</v>
      </c>
      <c r="D980" s="16">
        <v>8.5950000000000006</v>
      </c>
      <c r="E980" s="16">
        <v>2.044</v>
      </c>
      <c r="F980" s="16">
        <v>1.1859999999999999</v>
      </c>
      <c r="G980" s="16">
        <v>3.54</v>
      </c>
      <c r="H980" s="16">
        <v>1.1930000000000001</v>
      </c>
      <c r="I980" s="16">
        <v>2.8540000000000001</v>
      </c>
      <c r="J980" s="16">
        <v>1.1519999999999999</v>
      </c>
      <c r="K980" s="7" t="s">
        <v>171</v>
      </c>
    </row>
    <row r="981" spans="2:12" ht="16.5" thickBot="1" x14ac:dyDescent="0.3">
      <c r="B981" s="7" t="s">
        <v>25</v>
      </c>
      <c r="C981" s="16">
        <v>42.716999999999999</v>
      </c>
      <c r="D981" s="16">
        <v>28.213000000000001</v>
      </c>
      <c r="E981" s="16">
        <v>45.293999999999997</v>
      </c>
      <c r="F981" s="16">
        <v>11.754</v>
      </c>
      <c r="G981" s="16">
        <v>49.654000000000003</v>
      </c>
      <c r="H981" s="16">
        <v>12.597</v>
      </c>
      <c r="I981" s="16">
        <v>25.951000000000001</v>
      </c>
      <c r="J981" s="16">
        <v>9.5649999999999995</v>
      </c>
      <c r="K981" s="7" t="s">
        <v>172</v>
      </c>
    </row>
    <row r="982" spans="2:12" ht="16.5" thickBot="1" x14ac:dyDescent="0.3">
      <c r="B982" s="7" t="s">
        <v>26</v>
      </c>
      <c r="C982" s="16">
        <v>31.728999999999999</v>
      </c>
      <c r="D982" s="16">
        <v>20.933</v>
      </c>
      <c r="E982" s="16">
        <v>7.0921507189604904</v>
      </c>
      <c r="F982" s="16">
        <v>4.6790000000000003</v>
      </c>
      <c r="G982" s="16">
        <f>E982/F982*H982</f>
        <v>2.7662267711269273</v>
      </c>
      <c r="H982" s="16">
        <v>1.825</v>
      </c>
      <c r="I982" s="16">
        <v>0.75180738546792114</v>
      </c>
      <c r="J982" s="16">
        <v>0.496</v>
      </c>
      <c r="K982" s="1" t="s">
        <v>178</v>
      </c>
    </row>
    <row r="983" spans="2:12" ht="16.5" thickBot="1" x14ac:dyDescent="0.3">
      <c r="B983" s="7" t="s">
        <v>27</v>
      </c>
      <c r="C983" s="16">
        <v>86.81</v>
      </c>
      <c r="D983" s="16">
        <v>77.387</v>
      </c>
      <c r="E983" s="16">
        <v>21.583873389587399</v>
      </c>
      <c r="F983" s="16">
        <v>19.241</v>
      </c>
      <c r="G983" s="16">
        <v>65.052000000000007</v>
      </c>
      <c r="H983" s="16">
        <v>16.172000000000001</v>
      </c>
      <c r="I983" s="16">
        <v>41.884</v>
      </c>
      <c r="J983" s="16">
        <v>13.01</v>
      </c>
      <c r="K983" s="1" t="s">
        <v>173</v>
      </c>
    </row>
    <row r="984" spans="2:12" ht="16.5" thickBot="1" x14ac:dyDescent="0.3">
      <c r="B984" s="7" t="s">
        <v>28</v>
      </c>
      <c r="C984" s="16">
        <v>33.194000000000003</v>
      </c>
      <c r="D984" s="16">
        <v>26.882999999999999</v>
      </c>
      <c r="E984" s="16">
        <v>528.678</v>
      </c>
      <c r="F984" s="16">
        <v>129.721</v>
      </c>
      <c r="G984" s="16">
        <v>685.17200000000003</v>
      </c>
      <c r="H984" s="16">
        <v>146.96100000000001</v>
      </c>
      <c r="I984" s="16">
        <v>318.23399999999998</v>
      </c>
      <c r="J984" s="16">
        <v>108.53</v>
      </c>
      <c r="K984" s="1" t="s">
        <v>174</v>
      </c>
    </row>
    <row r="985" spans="2:12" ht="16.5" thickBot="1" x14ac:dyDescent="0.3">
      <c r="B985" s="7" t="s">
        <v>29</v>
      </c>
      <c r="C985" s="16">
        <v>26.457999999999998</v>
      </c>
      <c r="D985" s="16">
        <v>9.9740000000000002</v>
      </c>
      <c r="E985" s="16">
        <v>22.616</v>
      </c>
      <c r="F985" s="16">
        <v>9.0939999999999994</v>
      </c>
      <c r="G985" s="16">
        <v>29.311</v>
      </c>
      <c r="H985" s="16">
        <v>12.086</v>
      </c>
      <c r="I985" s="16">
        <v>60.966999999999999</v>
      </c>
      <c r="J985" s="16">
        <v>42.383000000000003</v>
      </c>
      <c r="K985" s="1" t="s">
        <v>175</v>
      </c>
    </row>
    <row r="986" spans="2:12" ht="16.5" thickBot="1" x14ac:dyDescent="0.3">
      <c r="B986" s="48" t="s">
        <v>30</v>
      </c>
      <c r="C986" s="53">
        <v>2.948</v>
      </c>
      <c r="D986" s="53">
        <v>2.7210000000000001</v>
      </c>
      <c r="E986" s="53">
        <v>29.282</v>
      </c>
      <c r="F986" s="53">
        <v>5.8310000000000004</v>
      </c>
      <c r="G986" s="53">
        <v>19.04</v>
      </c>
      <c r="H986" s="53">
        <v>4.8010000000000002</v>
      </c>
      <c r="I986" s="53">
        <v>4.2119999999999997</v>
      </c>
      <c r="J986" s="53">
        <v>1.5529999999999999</v>
      </c>
      <c r="K986" s="54" t="s">
        <v>31</v>
      </c>
    </row>
    <row r="987" spans="2:12" ht="16.5" thickBot="1" x14ac:dyDescent="0.3">
      <c r="B987" s="55" t="s">
        <v>115</v>
      </c>
      <c r="C987" s="56">
        <v>1228.903</v>
      </c>
      <c r="D987" s="56">
        <v>592.53599999999994</v>
      </c>
      <c r="E987" s="56">
        <v>1468.6539272827999</v>
      </c>
      <c r="F987" s="56">
        <v>515.46799999999996</v>
      </c>
      <c r="G987" s="56">
        <f>SUM(G965:G986)</f>
        <v>1853.1105951675959</v>
      </c>
      <c r="H987" s="56">
        <f>SUM(H965:H986)</f>
        <v>509.55399999999997</v>
      </c>
      <c r="I987" s="56">
        <f>SUM(I965:I986)</f>
        <v>1378.2566197586848</v>
      </c>
      <c r="J987" s="56">
        <v>588.82500000000005</v>
      </c>
      <c r="K987" s="57" t="s">
        <v>161</v>
      </c>
    </row>
    <row r="988" spans="2:12" x14ac:dyDescent="0.25">
      <c r="B988" s="4"/>
    </row>
    <row r="989" spans="2:12" x14ac:dyDescent="0.25">
      <c r="B989" s="4"/>
    </row>
    <row r="990" spans="2:12" x14ac:dyDescent="0.25">
      <c r="B990" s="6" t="s">
        <v>126</v>
      </c>
      <c r="C990" s="6"/>
      <c r="D990" s="6"/>
      <c r="G990" s="2"/>
      <c r="H990" s="2"/>
      <c r="I990" s="2"/>
      <c r="J990" s="2"/>
      <c r="K990" s="13" t="s">
        <v>127</v>
      </c>
    </row>
    <row r="991" spans="2:12" ht="19.5" customHeight="1" x14ac:dyDescent="0.25">
      <c r="B991" s="68" t="s">
        <v>221</v>
      </c>
      <c r="C991" s="68"/>
      <c r="D991" s="2"/>
      <c r="G991" s="84" t="s">
        <v>98</v>
      </c>
      <c r="H991" s="84"/>
      <c r="I991" s="84"/>
      <c r="J991" s="84"/>
      <c r="K991" s="84"/>
      <c r="L991" s="2"/>
    </row>
    <row r="992" spans="2:12" ht="16.5" customHeight="1" thickBot="1" x14ac:dyDescent="0.3">
      <c r="B992" s="11" t="s">
        <v>226</v>
      </c>
      <c r="C992" s="11" t="s">
        <v>218</v>
      </c>
      <c r="E992" s="23"/>
      <c r="F992" s="23"/>
      <c r="G992" s="24" t="s">
        <v>57</v>
      </c>
      <c r="K992" s="25" t="s">
        <v>58</v>
      </c>
      <c r="L992" s="2"/>
    </row>
    <row r="993" spans="2:19" ht="17.25" thickTop="1" thickBot="1" x14ac:dyDescent="0.3">
      <c r="B993" s="78" t="s">
        <v>0</v>
      </c>
      <c r="C993" s="61">
        <v>2018</v>
      </c>
      <c r="D993" s="62"/>
      <c r="E993" s="63">
        <v>2019</v>
      </c>
      <c r="F993" s="64"/>
      <c r="G993" s="63">
        <v>2020</v>
      </c>
      <c r="H993" s="64"/>
      <c r="I993" s="63">
        <v>2021</v>
      </c>
      <c r="J993" s="64"/>
      <c r="K993" s="81" t="s">
        <v>1</v>
      </c>
      <c r="L993" s="2"/>
    </row>
    <row r="994" spans="2:19" x14ac:dyDescent="0.25">
      <c r="B994" s="79"/>
      <c r="C994" s="15" t="s">
        <v>32</v>
      </c>
      <c r="D994" s="26" t="s">
        <v>3</v>
      </c>
      <c r="E994" s="15" t="s">
        <v>32</v>
      </c>
      <c r="F994" s="8" t="s">
        <v>3</v>
      </c>
      <c r="G994" s="15" t="s">
        <v>32</v>
      </c>
      <c r="H994" s="8" t="s">
        <v>3</v>
      </c>
      <c r="I994" s="15" t="s">
        <v>32</v>
      </c>
      <c r="J994" s="8" t="s">
        <v>3</v>
      </c>
      <c r="K994" s="82"/>
      <c r="L994" s="18"/>
      <c r="M994" s="18"/>
      <c r="N994" s="18"/>
      <c r="O994" s="18"/>
      <c r="P994" s="18"/>
      <c r="Q994" s="18"/>
      <c r="R994" s="18"/>
      <c r="S994" s="18"/>
    </row>
    <row r="995" spans="2:19" ht="16.5" thickBot="1" x14ac:dyDescent="0.3">
      <c r="B995" s="80"/>
      <c r="C995" s="9" t="s">
        <v>4</v>
      </c>
      <c r="D995" s="27" t="s">
        <v>5</v>
      </c>
      <c r="E995" s="9" t="s">
        <v>4</v>
      </c>
      <c r="F995" s="9" t="s">
        <v>5</v>
      </c>
      <c r="G995" s="9" t="s">
        <v>4</v>
      </c>
      <c r="H995" s="9" t="s">
        <v>5</v>
      </c>
      <c r="I995" s="9" t="s">
        <v>4</v>
      </c>
      <c r="J995" s="9" t="s">
        <v>5</v>
      </c>
      <c r="K995" s="83"/>
      <c r="L995" s="18"/>
      <c r="M995" s="18"/>
      <c r="N995" s="18"/>
      <c r="O995" s="18"/>
      <c r="P995" s="18"/>
      <c r="Q995" s="18"/>
      <c r="R995" s="18"/>
      <c r="S995" s="18"/>
    </row>
    <row r="996" spans="2:19" ht="16.5" thickBot="1" x14ac:dyDescent="0.3">
      <c r="B996" s="7" t="s">
        <v>6</v>
      </c>
      <c r="C996" s="16">
        <v>0.26400000000000001</v>
      </c>
      <c r="D996" s="16">
        <v>8.3000000000000004E-2</v>
      </c>
      <c r="E996" s="16">
        <v>0</v>
      </c>
      <c r="F996" s="16">
        <v>0</v>
      </c>
      <c r="G996" s="16">
        <v>8.1000000000000003E-2</v>
      </c>
      <c r="H996" s="16">
        <v>2.5999999999999999E-2</v>
      </c>
      <c r="I996" s="16">
        <v>0.124</v>
      </c>
      <c r="J996" s="16">
        <v>3.5000000000000003E-2</v>
      </c>
      <c r="K996" s="7" t="s">
        <v>159</v>
      </c>
      <c r="L996" s="18"/>
      <c r="M996" s="18"/>
      <c r="N996" s="18"/>
      <c r="O996" s="18"/>
      <c r="P996" s="18"/>
      <c r="Q996" s="18"/>
      <c r="R996" s="18"/>
      <c r="S996" s="18"/>
    </row>
    <row r="997" spans="2:19" ht="16.5" thickBot="1" x14ac:dyDescent="0.3">
      <c r="B997" s="7" t="s">
        <v>7</v>
      </c>
      <c r="C997" s="16">
        <v>0.84099999999999997</v>
      </c>
      <c r="D997" s="16">
        <v>0.27100000000000002</v>
      </c>
      <c r="E997" s="16">
        <v>1.839</v>
      </c>
      <c r="F997" s="16">
        <v>1.0229999999999999</v>
      </c>
      <c r="G997" s="16">
        <f>E997/F997*H997</f>
        <v>0.8664692082111437</v>
      </c>
      <c r="H997" s="16">
        <v>0.48199999999999998</v>
      </c>
      <c r="I997" s="16">
        <v>0.27800000000000002</v>
      </c>
      <c r="J997" s="16">
        <v>0.32</v>
      </c>
      <c r="K997" s="7" t="s">
        <v>162</v>
      </c>
    </row>
    <row r="998" spans="2:19" ht="16.5" thickBot="1" x14ac:dyDescent="0.3">
      <c r="B998" s="7" t="s">
        <v>8</v>
      </c>
      <c r="C998" s="16">
        <v>3.4000000000000002E-2</v>
      </c>
      <c r="D998" s="16">
        <v>1.4E-2</v>
      </c>
      <c r="E998" s="16">
        <v>5.1999999999999998E-2</v>
      </c>
      <c r="F998" s="16">
        <v>1.9E-2</v>
      </c>
      <c r="G998" s="16">
        <v>0.03</v>
      </c>
      <c r="H998" s="16">
        <v>1.2E-2</v>
      </c>
      <c r="I998" s="16">
        <v>0</v>
      </c>
      <c r="J998" s="16">
        <v>0</v>
      </c>
      <c r="K998" s="7" t="s">
        <v>165</v>
      </c>
    </row>
    <row r="999" spans="2:19" ht="16.5" thickBot="1" x14ac:dyDescent="0.3">
      <c r="B999" s="7" t="s">
        <v>9</v>
      </c>
      <c r="C999" s="16">
        <v>0</v>
      </c>
      <c r="D999" s="16">
        <v>0</v>
      </c>
      <c r="E999" s="16">
        <v>9.9000000000000005E-2</v>
      </c>
      <c r="F999" s="16">
        <v>0.124</v>
      </c>
      <c r="G999" s="16">
        <v>0.5</v>
      </c>
      <c r="H999" s="16">
        <v>0.40300000000000002</v>
      </c>
      <c r="I999" s="16">
        <v>0.14599999999999999</v>
      </c>
      <c r="J999" s="16">
        <v>0.20399999999999999</v>
      </c>
      <c r="K999" s="7" t="s">
        <v>163</v>
      </c>
    </row>
    <row r="1000" spans="2:19" ht="16.5" thickBot="1" x14ac:dyDescent="0.3">
      <c r="B1000" s="7" t="s">
        <v>10</v>
      </c>
      <c r="C1000" s="16">
        <v>0.156</v>
      </c>
      <c r="D1000" s="16">
        <v>0.32700000000000001</v>
      </c>
      <c r="E1000" s="16">
        <v>8.7260000000000009</v>
      </c>
      <c r="F1000" s="16">
        <v>1.39</v>
      </c>
      <c r="G1000" s="16">
        <v>1.1020000000000001</v>
      </c>
      <c r="H1000" s="16">
        <v>0.32600000000000001</v>
      </c>
      <c r="I1000" s="16">
        <v>0</v>
      </c>
      <c r="J1000" s="16">
        <v>0</v>
      </c>
      <c r="K1000" s="7" t="s">
        <v>164</v>
      </c>
    </row>
    <row r="1001" spans="2:19" ht="16.5" thickBot="1" x14ac:dyDescent="0.3">
      <c r="B1001" s="7" t="s">
        <v>11</v>
      </c>
      <c r="C1001" s="16">
        <v>0</v>
      </c>
      <c r="D1001" s="16">
        <v>0</v>
      </c>
      <c r="E1001" s="16">
        <v>2.4E-2</v>
      </c>
      <c r="F1001" s="16">
        <v>8.9999999999999993E-3</v>
      </c>
      <c r="G1001" s="16">
        <v>0</v>
      </c>
      <c r="H1001" s="16">
        <v>0</v>
      </c>
      <c r="I1001" s="16">
        <v>0</v>
      </c>
      <c r="J1001" s="16">
        <v>0</v>
      </c>
      <c r="K1001" s="7" t="s">
        <v>166</v>
      </c>
    </row>
    <row r="1002" spans="2:19" ht="16.5" thickBot="1" x14ac:dyDescent="0.3">
      <c r="B1002" s="7" t="s">
        <v>12</v>
      </c>
      <c r="C1002" s="16">
        <v>0</v>
      </c>
      <c r="D1002" s="16">
        <v>0</v>
      </c>
      <c r="E1002" s="16">
        <v>71.195999999999998</v>
      </c>
      <c r="F1002" s="16">
        <v>19.324000000000002</v>
      </c>
      <c r="G1002" s="16">
        <v>0.16300000000000001</v>
      </c>
      <c r="H1002" s="16">
        <v>5.2999999999999999E-2</v>
      </c>
      <c r="I1002" s="16">
        <v>0.251</v>
      </c>
      <c r="J1002" s="16">
        <v>8.1000000000000003E-2</v>
      </c>
      <c r="K1002" s="7" t="s">
        <v>13</v>
      </c>
    </row>
    <row r="1003" spans="2:19" ht="16.5" thickBot="1" x14ac:dyDescent="0.3">
      <c r="B1003" s="7" t="s">
        <v>14</v>
      </c>
      <c r="C1003" s="16">
        <v>1.593</v>
      </c>
      <c r="D1003" s="16">
        <v>1.175</v>
      </c>
      <c r="E1003" s="16">
        <v>0.56000000000000005</v>
      </c>
      <c r="F1003" s="16">
        <v>0.48099999999999998</v>
      </c>
      <c r="G1003" s="16">
        <v>0.26800000000000002</v>
      </c>
      <c r="H1003" s="16">
        <v>0.29499999999999998</v>
      </c>
      <c r="I1003" s="16">
        <v>3.3239999999999998</v>
      </c>
      <c r="J1003" s="16">
        <v>3.4870000000000001</v>
      </c>
      <c r="K1003" s="7" t="s">
        <v>169</v>
      </c>
    </row>
    <row r="1004" spans="2:19" ht="16.5" thickBot="1" x14ac:dyDescent="0.3">
      <c r="B1004" s="7" t="s">
        <v>15</v>
      </c>
      <c r="C1004" s="16">
        <v>7.9130000000000003</v>
      </c>
      <c r="D1004" s="16">
        <v>2.2229999999999999</v>
      </c>
      <c r="E1004" s="16">
        <v>1</v>
      </c>
      <c r="F1004" s="16">
        <v>0.17</v>
      </c>
      <c r="G1004" s="16">
        <v>1.34</v>
      </c>
      <c r="H1004" s="16">
        <v>1.038</v>
      </c>
      <c r="I1004" s="16">
        <v>2.5070000000000001</v>
      </c>
      <c r="J1004" s="16">
        <v>3.206</v>
      </c>
      <c r="K1004" s="7" t="s">
        <v>170</v>
      </c>
    </row>
    <row r="1005" spans="2:19" ht="16.5" thickBot="1" x14ac:dyDescent="0.3">
      <c r="B1005" s="7" t="s">
        <v>16</v>
      </c>
      <c r="C1005" s="16">
        <v>0.55000000000000004</v>
      </c>
      <c r="D1005" s="16">
        <v>0.56699999999999995</v>
      </c>
      <c r="E1005" s="16">
        <v>0.266754850088184</v>
      </c>
      <c r="F1005" s="16">
        <v>0.27500000000000002</v>
      </c>
      <c r="G1005" s="16">
        <f>E1005/F1005*H1005</f>
        <v>0.19691358024691402</v>
      </c>
      <c r="H1005" s="16">
        <v>0.20300000000000001</v>
      </c>
      <c r="I1005" s="16">
        <f>+G1005/H1005*J1005</f>
        <v>0.53932980599647384</v>
      </c>
      <c r="J1005" s="16">
        <v>0.55600000000000005</v>
      </c>
      <c r="K1005" s="7" t="s">
        <v>160</v>
      </c>
    </row>
    <row r="1006" spans="2:19" ht="16.5" thickBot="1" x14ac:dyDescent="0.3">
      <c r="B1006" s="7" t="s">
        <v>17</v>
      </c>
      <c r="C1006" s="16">
        <v>7.4999999999999997E-2</v>
      </c>
      <c r="D1006" s="16">
        <v>0.06</v>
      </c>
      <c r="E1006" s="16">
        <v>0</v>
      </c>
      <c r="F1006" s="16">
        <v>0</v>
      </c>
      <c r="G1006" s="16">
        <v>0</v>
      </c>
      <c r="H1006" s="16">
        <v>0</v>
      </c>
      <c r="I1006" s="16">
        <v>7.4999999999999997E-2</v>
      </c>
      <c r="J1006" s="16">
        <v>1.4999999999999999E-2</v>
      </c>
      <c r="K1006" s="7" t="s">
        <v>18</v>
      </c>
    </row>
    <row r="1007" spans="2:19" ht="16.5" thickBot="1" x14ac:dyDescent="0.3">
      <c r="B1007" s="7" t="s">
        <v>19</v>
      </c>
      <c r="C1007" s="16">
        <v>3.2290000000000001</v>
      </c>
      <c r="D1007" s="16">
        <v>1.206</v>
      </c>
      <c r="E1007" s="16">
        <v>2.9451907131011601</v>
      </c>
      <c r="F1007" s="16">
        <v>1.1000000000000001</v>
      </c>
      <c r="G1007" s="16">
        <f>E1007/F1007*H1007</f>
        <v>4.4606252072968475</v>
      </c>
      <c r="H1007" s="16">
        <v>1.6659999999999999</v>
      </c>
      <c r="I1007" s="16">
        <f>+G1007/H1007*J1007</f>
        <v>7.5503980099502463</v>
      </c>
      <c r="J1007" s="16">
        <v>2.82</v>
      </c>
      <c r="K1007" s="7" t="s">
        <v>20</v>
      </c>
    </row>
    <row r="1008" spans="2:19" ht="16.5" thickBot="1" x14ac:dyDescent="0.3">
      <c r="B1008" s="7" t="s">
        <v>21</v>
      </c>
      <c r="C1008" s="16">
        <v>1.546</v>
      </c>
      <c r="D1008" s="16">
        <v>0.57699999999999996</v>
      </c>
      <c r="E1008" s="16">
        <v>1.0900000000000001</v>
      </c>
      <c r="F1008" s="16">
        <v>0.433</v>
      </c>
      <c r="G1008" s="16">
        <v>0.93300000000000005</v>
      </c>
      <c r="H1008" s="16">
        <v>0.30099999999999999</v>
      </c>
      <c r="I1008" s="16">
        <v>1.9430000000000001</v>
      </c>
      <c r="J1008" s="16">
        <v>0.85</v>
      </c>
      <c r="K1008" s="7" t="s">
        <v>167</v>
      </c>
    </row>
    <row r="1009" spans="2:12" ht="16.5" thickBot="1" x14ac:dyDescent="0.3">
      <c r="B1009" s="7" t="s">
        <v>22</v>
      </c>
      <c r="C1009" s="16">
        <v>0.85226495726495699</v>
      </c>
      <c r="D1009" s="16">
        <v>0.37</v>
      </c>
      <c r="E1009" s="16">
        <v>3.92272222222222</v>
      </c>
      <c r="F1009" s="16">
        <v>1.7030000000000001</v>
      </c>
      <c r="G1009" s="16">
        <v>2.9489999999999998</v>
      </c>
      <c r="H1009" s="16">
        <v>0.58799999999999997</v>
      </c>
      <c r="I1009" s="16">
        <f>+G1009/H1009*J1009</f>
        <v>2.427408163265306</v>
      </c>
      <c r="J1009" s="16">
        <v>0.48399999999999999</v>
      </c>
      <c r="K1009" s="7" t="s">
        <v>177</v>
      </c>
    </row>
    <row r="1010" spans="2:12" ht="16.5" thickBot="1" x14ac:dyDescent="0.3">
      <c r="B1010" s="7" t="s">
        <v>23</v>
      </c>
      <c r="C1010" s="16">
        <v>0.375</v>
      </c>
      <c r="D1010" s="16">
        <v>0.14699999999999999</v>
      </c>
      <c r="E1010" s="16">
        <v>0.69132653061224503</v>
      </c>
      <c r="F1010" s="16">
        <v>0.27100000000000002</v>
      </c>
      <c r="G1010" s="16">
        <v>0.56000000000000005</v>
      </c>
      <c r="H1010" s="16">
        <v>0.20799999999999999</v>
      </c>
      <c r="I1010" s="16">
        <v>0.32700000000000001</v>
      </c>
      <c r="J1010" s="16">
        <v>0.20499999999999999</v>
      </c>
      <c r="K1010" s="7" t="s">
        <v>168</v>
      </c>
    </row>
    <row r="1011" spans="2:12" ht="16.5" thickBot="1" x14ac:dyDescent="0.3">
      <c r="B1011" s="7" t="s">
        <v>24</v>
      </c>
      <c r="C1011" s="16">
        <v>0.68100000000000005</v>
      </c>
      <c r="D1011" s="16">
        <v>0.22800000000000001</v>
      </c>
      <c r="E1011" s="16">
        <v>3.5304473684210498</v>
      </c>
      <c r="F1011" s="16">
        <v>1.1819999999999999</v>
      </c>
      <c r="G1011" s="16">
        <v>2.0960000000000001</v>
      </c>
      <c r="H1011" s="16">
        <v>0.74399999999999999</v>
      </c>
      <c r="I1011" s="16">
        <v>1.7649999999999999</v>
      </c>
      <c r="J1011" s="16">
        <v>0.57599999999999996</v>
      </c>
      <c r="K1011" s="7" t="s">
        <v>171</v>
      </c>
    </row>
    <row r="1012" spans="2:12" ht="16.5" thickBot="1" x14ac:dyDescent="0.3">
      <c r="B1012" s="7" t="s">
        <v>25</v>
      </c>
      <c r="C1012" s="16">
        <v>6.3E-2</v>
      </c>
      <c r="D1012" s="16">
        <v>4.1000000000000002E-2</v>
      </c>
      <c r="E1012" s="16">
        <v>0.185</v>
      </c>
      <c r="F1012" s="16">
        <v>0.14699999999999999</v>
      </c>
      <c r="G1012" s="16">
        <v>0.05</v>
      </c>
      <c r="H1012" s="16">
        <v>0.04</v>
      </c>
      <c r="I1012" s="16">
        <v>0.122</v>
      </c>
      <c r="J1012" s="16">
        <v>8.3000000000000004E-2</v>
      </c>
      <c r="K1012" s="7" t="s">
        <v>172</v>
      </c>
    </row>
    <row r="1013" spans="2:12" ht="16.5" thickBot="1" x14ac:dyDescent="0.3">
      <c r="B1013" s="7" t="s">
        <v>26</v>
      </c>
      <c r="C1013" s="16">
        <v>0.754</v>
      </c>
      <c r="D1013" s="16">
        <v>0.85499999999999998</v>
      </c>
      <c r="E1013" s="16">
        <v>0.12</v>
      </c>
      <c r="F1013" s="16">
        <v>4.8000000000000001E-2</v>
      </c>
      <c r="G1013" s="16">
        <v>0.121</v>
      </c>
      <c r="H1013" s="16">
        <v>9.9000000000000005E-2</v>
      </c>
      <c r="I1013" s="16">
        <v>0.46300000000000002</v>
      </c>
      <c r="J1013" s="16">
        <v>0.29799999999999999</v>
      </c>
      <c r="K1013" s="1" t="s">
        <v>178</v>
      </c>
    </row>
    <row r="1014" spans="2:12" ht="16.5" thickBot="1" x14ac:dyDescent="0.3">
      <c r="B1014" s="7" t="s">
        <v>27</v>
      </c>
      <c r="C1014" s="16">
        <v>5.0999999999999997E-2</v>
      </c>
      <c r="D1014" s="16">
        <v>0.159</v>
      </c>
      <c r="E1014" s="16">
        <v>0</v>
      </c>
      <c r="F1014" s="16">
        <v>0</v>
      </c>
      <c r="G1014" s="16">
        <v>1.4470000000000001</v>
      </c>
      <c r="H1014" s="16">
        <v>0.39400000000000002</v>
      </c>
      <c r="I1014" s="16">
        <v>0</v>
      </c>
      <c r="J1014" s="16">
        <v>0</v>
      </c>
      <c r="K1014" s="1" t="s">
        <v>173</v>
      </c>
    </row>
    <row r="1015" spans="2:12" ht="16.5" thickBot="1" x14ac:dyDescent="0.3">
      <c r="B1015" s="7" t="s">
        <v>28</v>
      </c>
      <c r="C1015" s="16">
        <v>0.63700000000000001</v>
      </c>
      <c r="D1015" s="16">
        <v>5.2549999999999999</v>
      </c>
      <c r="E1015" s="16">
        <v>0.13800000000000001</v>
      </c>
      <c r="F1015" s="16">
        <v>0.19</v>
      </c>
      <c r="G1015" s="16">
        <v>3.5110000000000001</v>
      </c>
      <c r="H1015" s="16">
        <v>0.94699999999999995</v>
      </c>
      <c r="I1015" s="16">
        <v>3.3239999999999998</v>
      </c>
      <c r="J1015" s="16">
        <v>0.81100000000000005</v>
      </c>
      <c r="K1015" s="1" t="s">
        <v>174</v>
      </c>
    </row>
    <row r="1016" spans="2:12" ht="16.5" thickBot="1" x14ac:dyDescent="0.3">
      <c r="B1016" s="7" t="s">
        <v>29</v>
      </c>
      <c r="C1016" s="16">
        <v>0</v>
      </c>
      <c r="D1016" s="16">
        <v>0</v>
      </c>
      <c r="E1016" s="16">
        <v>9.0999999999999998E-2</v>
      </c>
      <c r="F1016" s="16">
        <v>2.9000000000000001E-2</v>
      </c>
      <c r="G1016" s="16">
        <v>3.6999999999999998E-2</v>
      </c>
      <c r="H1016" s="16">
        <v>0.01</v>
      </c>
      <c r="I1016" s="16">
        <v>0.15</v>
      </c>
      <c r="J1016" s="16">
        <v>5.3999999999999999E-2</v>
      </c>
      <c r="K1016" s="1" t="s">
        <v>175</v>
      </c>
    </row>
    <row r="1017" spans="2:12" ht="16.5" thickBot="1" x14ac:dyDescent="0.3">
      <c r="B1017" s="7" t="s">
        <v>30</v>
      </c>
      <c r="C1017" s="16">
        <v>0.14799999999999999</v>
      </c>
      <c r="D1017" s="16">
        <v>0.16900000000000001</v>
      </c>
      <c r="E1017" s="16">
        <v>1.325</v>
      </c>
      <c r="F1017" s="16">
        <v>0.51700000000000002</v>
      </c>
      <c r="G1017" s="16">
        <f>E1017/F1017*H1017</f>
        <v>0.89443907156673097</v>
      </c>
      <c r="H1017" s="16">
        <v>0.34899999999999998</v>
      </c>
      <c r="I1017" s="16">
        <v>0</v>
      </c>
      <c r="J1017" s="16">
        <v>0</v>
      </c>
      <c r="K1017" s="1" t="s">
        <v>31</v>
      </c>
    </row>
    <row r="1018" spans="2:12" ht="16.5" thickBot="1" x14ac:dyDescent="0.3">
      <c r="B1018" s="33" t="s">
        <v>115</v>
      </c>
      <c r="C1018" s="34">
        <v>18.91</v>
      </c>
      <c r="D1018" s="34">
        <v>13.727</v>
      </c>
      <c r="E1018" s="34">
        <v>97.801441684444896</v>
      </c>
      <c r="F1018" s="34">
        <v>28.434999999999999</v>
      </c>
      <c r="G1018" s="34">
        <f>SUM(G996:G1017)</f>
        <v>21.606447067321636</v>
      </c>
      <c r="H1018" s="34">
        <f>SUM(H996:H1017)</f>
        <v>8.1839999999999993</v>
      </c>
      <c r="I1018" s="34">
        <f>SUM(I996:I1017)</f>
        <v>25.316135979212028</v>
      </c>
      <c r="J1018" s="34">
        <v>14.085000000000001</v>
      </c>
      <c r="K1018" s="35" t="s">
        <v>161</v>
      </c>
    </row>
    <row r="1019" spans="2:12" x14ac:dyDescent="0.25"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</row>
    <row r="1020" spans="2:12" x14ac:dyDescent="0.25"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</row>
    <row r="1021" spans="2:12" x14ac:dyDescent="0.25">
      <c r="B1021" s="2" t="s">
        <v>128</v>
      </c>
      <c r="C1021" s="2"/>
      <c r="D1021" s="2"/>
      <c r="G1021" s="2"/>
      <c r="H1021" s="2"/>
      <c r="I1021" s="2"/>
      <c r="J1021" s="2"/>
      <c r="K1021" s="13" t="s">
        <v>129</v>
      </c>
    </row>
    <row r="1022" spans="2:12" ht="19.5" customHeight="1" x14ac:dyDescent="0.25">
      <c r="B1022" s="68" t="s">
        <v>99</v>
      </c>
      <c r="C1022" s="68"/>
      <c r="D1022" s="2"/>
      <c r="G1022" s="84" t="s">
        <v>100</v>
      </c>
      <c r="H1022" s="84"/>
      <c r="I1022" s="84"/>
      <c r="J1022" s="84"/>
      <c r="K1022" s="84"/>
      <c r="L1022" s="2"/>
    </row>
    <row r="1023" spans="2:12" ht="30.75" customHeight="1" thickBot="1" x14ac:dyDescent="0.3">
      <c r="B1023" s="70" t="s">
        <v>226</v>
      </c>
      <c r="C1023" s="70"/>
      <c r="D1023" s="11" t="s">
        <v>218</v>
      </c>
      <c r="E1023" s="23"/>
      <c r="F1023" s="23"/>
      <c r="G1023" s="24" t="s">
        <v>57</v>
      </c>
      <c r="K1023" s="25" t="s">
        <v>58</v>
      </c>
      <c r="L1023" s="2"/>
    </row>
    <row r="1024" spans="2:12" ht="16.5" thickBot="1" x14ac:dyDescent="0.3">
      <c r="B1024" s="58" t="s">
        <v>0</v>
      </c>
      <c r="C1024" s="61">
        <v>2018</v>
      </c>
      <c r="D1024" s="62"/>
      <c r="E1024" s="63">
        <v>2019</v>
      </c>
      <c r="F1024" s="64"/>
      <c r="G1024" s="63">
        <v>2020</v>
      </c>
      <c r="H1024" s="64"/>
      <c r="I1024" s="63">
        <v>2021</v>
      </c>
      <c r="J1024" s="64"/>
      <c r="K1024" s="65" t="s">
        <v>1</v>
      </c>
    </row>
    <row r="1025" spans="2:19" x14ac:dyDescent="0.25">
      <c r="B1025" s="59"/>
      <c r="C1025" s="15" t="s">
        <v>32</v>
      </c>
      <c r="D1025" s="26" t="s">
        <v>3</v>
      </c>
      <c r="E1025" s="15" t="s">
        <v>32</v>
      </c>
      <c r="F1025" s="8" t="s">
        <v>3</v>
      </c>
      <c r="G1025" s="15" t="s">
        <v>32</v>
      </c>
      <c r="H1025" s="8" t="s">
        <v>3</v>
      </c>
      <c r="I1025" s="15" t="s">
        <v>32</v>
      </c>
      <c r="J1025" s="8" t="s">
        <v>3</v>
      </c>
      <c r="K1025" s="66"/>
      <c r="L1025" s="18"/>
      <c r="M1025" s="18"/>
      <c r="N1025" s="18"/>
      <c r="O1025" s="18"/>
      <c r="P1025" s="18"/>
      <c r="Q1025" s="18"/>
      <c r="R1025" s="18"/>
      <c r="S1025" s="18"/>
    </row>
    <row r="1026" spans="2:19" ht="16.5" thickBot="1" x14ac:dyDescent="0.3">
      <c r="B1026" s="60"/>
      <c r="C1026" s="9" t="s">
        <v>4</v>
      </c>
      <c r="D1026" s="27" t="s">
        <v>5</v>
      </c>
      <c r="E1026" s="9" t="s">
        <v>4</v>
      </c>
      <c r="F1026" s="9" t="s">
        <v>5</v>
      </c>
      <c r="G1026" s="9" t="s">
        <v>4</v>
      </c>
      <c r="H1026" s="9" t="s">
        <v>5</v>
      </c>
      <c r="I1026" s="9" t="s">
        <v>4</v>
      </c>
      <c r="J1026" s="9" t="s">
        <v>5</v>
      </c>
      <c r="K1026" s="67"/>
      <c r="L1026" s="18"/>
      <c r="M1026" s="18"/>
      <c r="N1026" s="18"/>
      <c r="O1026" s="18"/>
      <c r="P1026" s="18"/>
      <c r="Q1026" s="18"/>
      <c r="R1026" s="18"/>
      <c r="S1026" s="18"/>
    </row>
    <row r="1027" spans="2:19" ht="16.5" thickBot="1" x14ac:dyDescent="0.3">
      <c r="B1027" s="7" t="s">
        <v>6</v>
      </c>
      <c r="C1027" s="16">
        <v>4.5</v>
      </c>
      <c r="D1027" s="16">
        <v>2.1760000000000002</v>
      </c>
      <c r="E1027" s="16">
        <v>8.4499999999999993</v>
      </c>
      <c r="F1027" s="16">
        <v>4.2080000000000002</v>
      </c>
      <c r="G1027" s="16">
        <v>8.1649999999999991</v>
      </c>
      <c r="H1027" s="16">
        <v>3.5209999999999999</v>
      </c>
      <c r="I1027" s="16">
        <v>5.4539999999999997</v>
      </c>
      <c r="J1027" s="16">
        <v>3.0409999999999999</v>
      </c>
      <c r="K1027" s="7" t="s">
        <v>159</v>
      </c>
      <c r="L1027" s="18"/>
      <c r="M1027" s="18"/>
      <c r="N1027" s="18"/>
      <c r="O1027" s="18"/>
      <c r="P1027" s="18"/>
      <c r="Q1027" s="18"/>
      <c r="R1027" s="18"/>
      <c r="S1027" s="18"/>
    </row>
    <row r="1028" spans="2:19" ht="16.5" thickBot="1" x14ac:dyDescent="0.3">
      <c r="B1028" s="7" t="s">
        <v>7</v>
      </c>
      <c r="C1028" s="16">
        <v>38.216999999999999</v>
      </c>
      <c r="D1028" s="16">
        <v>13.808999999999999</v>
      </c>
      <c r="E1028" s="16">
        <v>45.929000000000002</v>
      </c>
      <c r="F1028" s="16">
        <v>18.047000000000001</v>
      </c>
      <c r="G1028" s="16">
        <f>E1028/F1028*H1028</f>
        <v>24.131366875380948</v>
      </c>
      <c r="H1028" s="16">
        <v>9.4819999999999993</v>
      </c>
      <c r="I1028" s="16">
        <v>28.989706821078297</v>
      </c>
      <c r="J1028" s="16">
        <v>11.391</v>
      </c>
      <c r="K1028" s="7" t="s">
        <v>162</v>
      </c>
    </row>
    <row r="1029" spans="2:19" ht="16.5" thickBot="1" x14ac:dyDescent="0.3">
      <c r="B1029" s="7" t="s">
        <v>8</v>
      </c>
      <c r="C1029" s="16">
        <v>1.407</v>
      </c>
      <c r="D1029" s="16">
        <v>0.57799999999999996</v>
      </c>
      <c r="E1029" s="16">
        <v>2.2989999999999999</v>
      </c>
      <c r="F1029" s="16">
        <v>1.1000000000000001</v>
      </c>
      <c r="G1029" s="16">
        <v>4.4089999999999998</v>
      </c>
      <c r="H1029" s="16">
        <v>2.0569999999999999</v>
      </c>
      <c r="I1029" s="16">
        <v>5.1429999999999998</v>
      </c>
      <c r="J1029" s="16">
        <v>2.194</v>
      </c>
      <c r="K1029" s="7" t="s">
        <v>165</v>
      </c>
    </row>
    <row r="1030" spans="2:19" ht="16.5" thickBot="1" x14ac:dyDescent="0.3">
      <c r="B1030" s="7" t="s">
        <v>9</v>
      </c>
      <c r="C1030" s="16">
        <v>13.192</v>
      </c>
      <c r="D1030" s="16">
        <v>6.88</v>
      </c>
      <c r="E1030" s="16">
        <v>9.3949999999999996</v>
      </c>
      <c r="F1030" s="16">
        <v>5.4459999999999997</v>
      </c>
      <c r="G1030" s="16">
        <f>E1030/F1030*H1030</f>
        <v>6.3139368343738527</v>
      </c>
      <c r="H1030" s="16">
        <v>3.66</v>
      </c>
      <c r="I1030" s="16">
        <v>9.1460000000000008</v>
      </c>
      <c r="J1030" s="16">
        <v>6.2919999999999998</v>
      </c>
      <c r="K1030" s="7" t="s">
        <v>163</v>
      </c>
    </row>
    <row r="1031" spans="2:19" ht="16.5" thickBot="1" x14ac:dyDescent="0.3">
      <c r="B1031" s="7" t="s">
        <v>10</v>
      </c>
      <c r="C1031" s="16">
        <v>55.429000000000002</v>
      </c>
      <c r="D1031" s="16">
        <v>24.553000000000001</v>
      </c>
      <c r="E1031" s="16">
        <v>13.726000000000001</v>
      </c>
      <c r="F1031" s="16">
        <v>8.5229999999999997</v>
      </c>
      <c r="G1031" s="16">
        <f>E1031/F1031*H1031</f>
        <v>5.9152408776252496</v>
      </c>
      <c r="H1031" s="16">
        <v>3.673</v>
      </c>
      <c r="I1031" s="16">
        <v>3.7459434471430249</v>
      </c>
      <c r="J1031" s="16">
        <v>2.3260000000000001</v>
      </c>
      <c r="K1031" s="7" t="s">
        <v>164</v>
      </c>
    </row>
    <row r="1032" spans="2:19" ht="16.5" thickBot="1" x14ac:dyDescent="0.3">
      <c r="B1032" s="7" t="s">
        <v>11</v>
      </c>
      <c r="C1032" s="16">
        <v>50.72</v>
      </c>
      <c r="D1032" s="16">
        <v>2.7E-2</v>
      </c>
      <c r="E1032" s="16">
        <v>0</v>
      </c>
      <c r="F1032" s="16">
        <v>0</v>
      </c>
      <c r="G1032" s="16">
        <v>4.0000000000000001E-3</v>
      </c>
      <c r="H1032" s="16">
        <v>5.0000000000000001E-3</v>
      </c>
      <c r="I1032" s="16">
        <v>0</v>
      </c>
      <c r="J1032" s="16">
        <v>0</v>
      </c>
      <c r="K1032" s="7" t="s">
        <v>166</v>
      </c>
    </row>
    <row r="1033" spans="2:19" ht="16.5" thickBot="1" x14ac:dyDescent="0.3">
      <c r="B1033" s="7" t="s">
        <v>12</v>
      </c>
      <c r="C1033" s="16">
        <v>0.14699999999999999</v>
      </c>
      <c r="D1033" s="16">
        <v>7.4999999999999997E-2</v>
      </c>
      <c r="E1033" s="16">
        <v>0.65900000000000003</v>
      </c>
      <c r="F1033" s="16">
        <v>0.23499999999999999</v>
      </c>
      <c r="G1033" s="16">
        <v>2.2959999999999998</v>
      </c>
      <c r="H1033" s="16">
        <v>0.96899999999999997</v>
      </c>
      <c r="I1033" s="16">
        <v>5.9429999999999996</v>
      </c>
      <c r="J1033" s="16">
        <v>3.12</v>
      </c>
      <c r="K1033" s="7" t="s">
        <v>13</v>
      </c>
    </row>
    <row r="1034" spans="2:19" ht="16.5" thickBot="1" x14ac:dyDescent="0.3">
      <c r="B1034" s="7" t="s">
        <v>14</v>
      </c>
      <c r="C1034" s="16">
        <v>53.555</v>
      </c>
      <c r="D1034" s="16">
        <v>21.048999999999999</v>
      </c>
      <c r="E1034" s="16">
        <v>85.847999999999999</v>
      </c>
      <c r="F1034" s="16">
        <v>31.638999999999999</v>
      </c>
      <c r="G1034" s="16">
        <v>84.182000000000002</v>
      </c>
      <c r="H1034" s="16">
        <v>32.843000000000004</v>
      </c>
      <c r="I1034" s="16">
        <v>87.322999999999993</v>
      </c>
      <c r="J1034" s="16">
        <v>55.845999999999997</v>
      </c>
      <c r="K1034" s="7" t="s">
        <v>169</v>
      </c>
    </row>
    <row r="1035" spans="2:19" ht="16.5" thickBot="1" x14ac:dyDescent="0.3">
      <c r="B1035" s="7" t="s">
        <v>15</v>
      </c>
      <c r="C1035" s="16">
        <v>3.1389999999999998</v>
      </c>
      <c r="D1035" s="16">
        <v>1.6559999999999999</v>
      </c>
      <c r="E1035" s="16">
        <v>5.444</v>
      </c>
      <c r="F1035" s="16">
        <v>2.6560000000000001</v>
      </c>
      <c r="G1035" s="16">
        <v>11.079000000000001</v>
      </c>
      <c r="H1035" s="16">
        <v>5.5780000000000003</v>
      </c>
      <c r="I1035" s="16">
        <v>1.765728038723557</v>
      </c>
      <c r="J1035" s="16">
        <v>0.88900000000000001</v>
      </c>
      <c r="K1035" s="7" t="s">
        <v>170</v>
      </c>
    </row>
    <row r="1036" spans="2:19" ht="16.5" thickBot="1" x14ac:dyDescent="0.3">
      <c r="B1036" s="7" t="s">
        <v>16</v>
      </c>
      <c r="C1036" s="16">
        <v>0.99399999999999999</v>
      </c>
      <c r="D1036" s="16">
        <v>0.64900000000000002</v>
      </c>
      <c r="E1036" s="16">
        <v>0.69227734976887501</v>
      </c>
      <c r="F1036" s="16">
        <v>0.45200000000000001</v>
      </c>
      <c r="G1036" s="16">
        <f>E1036/F1036*H1036</f>
        <v>0.17919568567026192</v>
      </c>
      <c r="H1036" s="16">
        <v>0.11700000000000001</v>
      </c>
      <c r="I1036" s="16">
        <v>0.36911248073959935</v>
      </c>
      <c r="J1036" s="16">
        <v>0.24099999999999999</v>
      </c>
      <c r="K1036" s="7" t="s">
        <v>160</v>
      </c>
    </row>
    <row r="1037" spans="2:19" ht="16.5" thickBot="1" x14ac:dyDescent="0.3">
      <c r="B1037" s="7" t="s">
        <v>17</v>
      </c>
      <c r="C1037" s="16">
        <v>0</v>
      </c>
      <c r="D1037" s="16">
        <v>0</v>
      </c>
      <c r="E1037" s="16">
        <v>7.2999999999999995E-2</v>
      </c>
      <c r="F1037" s="16">
        <v>0.02</v>
      </c>
      <c r="G1037" s="16">
        <v>0</v>
      </c>
      <c r="H1037" s="16">
        <v>0</v>
      </c>
      <c r="I1037" s="16">
        <v>0</v>
      </c>
      <c r="J1037" s="16">
        <v>4.0000000000000001E-3</v>
      </c>
      <c r="K1037" s="7" t="s">
        <v>18</v>
      </c>
    </row>
    <row r="1038" spans="2:19" ht="16.5" thickBot="1" x14ac:dyDescent="0.3">
      <c r="B1038" s="7" t="s">
        <v>19</v>
      </c>
      <c r="C1038" s="16">
        <v>9.0519999999999996</v>
      </c>
      <c r="D1038" s="16">
        <v>2.9129999999999998</v>
      </c>
      <c r="E1038" s="16">
        <v>9.2601991074493704</v>
      </c>
      <c r="F1038" s="16">
        <v>2.98</v>
      </c>
      <c r="G1038" s="16">
        <v>2.5219999999999998</v>
      </c>
      <c r="H1038" s="16">
        <v>0.84499999999999997</v>
      </c>
      <c r="I1038" s="16">
        <v>3.9217846153846154</v>
      </c>
      <c r="J1038" s="16">
        <v>1.3140000000000001</v>
      </c>
      <c r="K1038" s="7" t="s">
        <v>20</v>
      </c>
    </row>
    <row r="1039" spans="2:19" ht="16.5" thickBot="1" x14ac:dyDescent="0.3">
      <c r="B1039" s="7" t="s">
        <v>21</v>
      </c>
      <c r="C1039" s="16">
        <v>15.231999999999999</v>
      </c>
      <c r="D1039" s="16">
        <v>5.3179999999999996</v>
      </c>
      <c r="E1039" s="16">
        <v>26.298999999999999</v>
      </c>
      <c r="F1039" s="16">
        <v>8.0879999999999992</v>
      </c>
      <c r="G1039" s="16">
        <v>18.283000000000001</v>
      </c>
      <c r="H1039" s="16">
        <v>6.6210000000000004</v>
      </c>
      <c r="I1039" s="16">
        <v>22.552</v>
      </c>
      <c r="J1039" s="16">
        <v>8.2569999999999997</v>
      </c>
      <c r="K1039" s="7" t="s">
        <v>167</v>
      </c>
    </row>
    <row r="1040" spans="2:19" ht="16.5" thickBot="1" x14ac:dyDescent="0.3">
      <c r="B1040" s="7" t="s">
        <v>22</v>
      </c>
      <c r="C1040" s="16">
        <v>0.100884297520661</v>
      </c>
      <c r="D1040" s="16">
        <v>7.8E-2</v>
      </c>
      <c r="E1040" s="16">
        <v>0.24057024793388401</v>
      </c>
      <c r="F1040" s="16">
        <v>0.186</v>
      </c>
      <c r="G1040" s="16">
        <v>0.29499999999999998</v>
      </c>
      <c r="H1040" s="16">
        <v>0.13400000000000001</v>
      </c>
      <c r="I1040" s="16">
        <v>0.29399999999999998</v>
      </c>
      <c r="J1040" s="16">
        <v>0.14199999999999999</v>
      </c>
      <c r="K1040" s="7" t="s">
        <v>177</v>
      </c>
    </row>
    <row r="1041" spans="2:19" ht="16.5" thickBot="1" x14ac:dyDescent="0.3">
      <c r="B1041" s="7" t="s">
        <v>23</v>
      </c>
      <c r="C1041" s="16">
        <v>4.0549999999999997</v>
      </c>
      <c r="D1041" s="16">
        <v>1.5409999999999999</v>
      </c>
      <c r="E1041" s="16">
        <v>3.24189487345879</v>
      </c>
      <c r="F1041" s="16">
        <v>1.232</v>
      </c>
      <c r="G1041" s="16">
        <v>2.3239999999999998</v>
      </c>
      <c r="H1041" s="16">
        <v>0.95299999999999996</v>
      </c>
      <c r="I1041" s="16">
        <v>2.6339999999999999</v>
      </c>
      <c r="J1041" s="16">
        <v>1.1200000000000001</v>
      </c>
      <c r="K1041" s="7" t="s">
        <v>168</v>
      </c>
    </row>
    <row r="1042" spans="2:19" ht="16.5" thickBot="1" x14ac:dyDescent="0.3">
      <c r="B1042" s="7" t="s">
        <v>24</v>
      </c>
      <c r="C1042" s="16">
        <v>3.871</v>
      </c>
      <c r="D1042" s="16">
        <v>1.74</v>
      </c>
      <c r="E1042" s="16">
        <v>5.0999999999999996</v>
      </c>
      <c r="F1042" s="16">
        <v>2.069</v>
      </c>
      <c r="G1042" s="16">
        <v>4.2720000000000002</v>
      </c>
      <c r="H1042" s="16">
        <v>1.6020000000000001</v>
      </c>
      <c r="I1042" s="16">
        <v>17.548999999999999</v>
      </c>
      <c r="J1042" s="16">
        <v>5.032</v>
      </c>
      <c r="K1042" s="7" t="s">
        <v>171</v>
      </c>
    </row>
    <row r="1043" spans="2:19" ht="16.5" thickBot="1" x14ac:dyDescent="0.3">
      <c r="B1043" s="7" t="s">
        <v>25</v>
      </c>
      <c r="C1043" s="16">
        <v>5.96</v>
      </c>
      <c r="D1043" s="16">
        <v>3.2370000000000001</v>
      </c>
      <c r="E1043" s="16">
        <v>4.3019999999999996</v>
      </c>
      <c r="F1043" s="16">
        <v>2.516</v>
      </c>
      <c r="G1043" s="16">
        <v>3.8540000000000001</v>
      </c>
      <c r="H1043" s="16">
        <v>2.1669999999999998</v>
      </c>
      <c r="I1043" s="16">
        <v>5.0910000000000002</v>
      </c>
      <c r="J1043" s="16">
        <v>3.2120000000000002</v>
      </c>
      <c r="K1043" s="7" t="s">
        <v>172</v>
      </c>
    </row>
    <row r="1044" spans="2:19" ht="16.5" thickBot="1" x14ac:dyDescent="0.3">
      <c r="B1044" s="7" t="s">
        <v>26</v>
      </c>
      <c r="C1044" s="16">
        <v>0.78400000000000003</v>
      </c>
      <c r="D1044" s="16">
        <v>0.68500000000000005</v>
      </c>
      <c r="E1044" s="16">
        <v>0.95799999999999996</v>
      </c>
      <c r="F1044" s="16">
        <v>0.5</v>
      </c>
      <c r="G1044" s="16">
        <f>E1044/F1044*H1044</f>
        <v>0.84112399999999998</v>
      </c>
      <c r="H1044" s="16">
        <v>0.439</v>
      </c>
      <c r="I1044" s="16">
        <v>0.61312</v>
      </c>
      <c r="J1044" s="16">
        <v>0.32</v>
      </c>
      <c r="K1044" s="1" t="s">
        <v>178</v>
      </c>
    </row>
    <row r="1045" spans="2:19" ht="16.5" thickBot="1" x14ac:dyDescent="0.3">
      <c r="B1045" s="7" t="s">
        <v>27</v>
      </c>
      <c r="C1045" s="16">
        <v>138.71</v>
      </c>
      <c r="D1045" s="16">
        <v>78.546999999999997</v>
      </c>
      <c r="E1045" s="16">
        <v>206.68799999999999</v>
      </c>
      <c r="F1045" s="16">
        <v>91.721000000000004</v>
      </c>
      <c r="G1045" s="16">
        <v>144.16300000000001</v>
      </c>
      <c r="H1045" s="16">
        <v>48.981000000000002</v>
      </c>
      <c r="I1045" s="16">
        <v>58.070999999999998</v>
      </c>
      <c r="J1045" s="16">
        <v>26.481999999999999</v>
      </c>
      <c r="K1045" s="1" t="s">
        <v>173</v>
      </c>
    </row>
    <row r="1046" spans="2:19" ht="16.5" thickBot="1" x14ac:dyDescent="0.3">
      <c r="B1046" s="7" t="s">
        <v>28</v>
      </c>
      <c r="C1046" s="16">
        <v>481.63099999999997</v>
      </c>
      <c r="D1046" s="16">
        <v>124.98399999999999</v>
      </c>
      <c r="E1046" s="16">
        <v>363.89699999999999</v>
      </c>
      <c r="F1046" s="16">
        <v>113.417</v>
      </c>
      <c r="G1046" s="16">
        <v>340.12200000000001</v>
      </c>
      <c r="H1046" s="16">
        <v>88.314999999999998</v>
      </c>
      <c r="I1046" s="16">
        <v>475.16500000000002</v>
      </c>
      <c r="J1046" s="16">
        <v>162.90799999999999</v>
      </c>
      <c r="K1046" s="1" t="s">
        <v>174</v>
      </c>
    </row>
    <row r="1047" spans="2:19" ht="16.5" thickBot="1" x14ac:dyDescent="0.3">
      <c r="B1047" s="7" t="s">
        <v>29</v>
      </c>
      <c r="C1047" s="16">
        <v>1.7999999999999999E-2</v>
      </c>
      <c r="D1047" s="16">
        <v>3.0000000000000001E-3</v>
      </c>
      <c r="E1047" s="16">
        <v>0.255</v>
      </c>
      <c r="F1047" s="16">
        <v>5.3999999999999999E-2</v>
      </c>
      <c r="G1047" s="16">
        <v>6.0999999999999999E-2</v>
      </c>
      <c r="H1047" s="16">
        <v>1.6E-2</v>
      </c>
      <c r="I1047" s="16">
        <v>0.16</v>
      </c>
      <c r="J1047" s="16">
        <v>0.28100000000000003</v>
      </c>
      <c r="K1047" s="1" t="s">
        <v>175</v>
      </c>
    </row>
    <row r="1048" spans="2:19" ht="16.5" thickBot="1" x14ac:dyDescent="0.3">
      <c r="B1048" s="7" t="s">
        <v>30</v>
      </c>
      <c r="C1048" s="16">
        <v>0.125</v>
      </c>
      <c r="D1048" s="16">
        <v>5.8000000000000003E-2</v>
      </c>
      <c r="E1048" s="16">
        <v>0.97399999999999998</v>
      </c>
      <c r="F1048" s="16">
        <v>0.70899999999999996</v>
      </c>
      <c r="G1048" s="16">
        <v>1.111</v>
      </c>
      <c r="H1048" s="16">
        <v>0.57699999999999996</v>
      </c>
      <c r="I1048" s="16">
        <v>1.68</v>
      </c>
      <c r="J1048" s="16">
        <v>0.89800000000000002</v>
      </c>
      <c r="K1048" s="1" t="s">
        <v>31</v>
      </c>
    </row>
    <row r="1049" spans="2:19" ht="16.5" thickBot="1" x14ac:dyDescent="0.3">
      <c r="B1049" s="33" t="s">
        <v>115</v>
      </c>
      <c r="C1049" s="34">
        <v>880.73800000000006</v>
      </c>
      <c r="D1049" s="34">
        <v>290.55599999999998</v>
      </c>
      <c r="E1049" s="34">
        <v>793.73094157861101</v>
      </c>
      <c r="F1049" s="34">
        <v>295.798</v>
      </c>
      <c r="G1049" s="34">
        <f>SUM(G1027:G1048)</f>
        <v>664.52286427305035</v>
      </c>
      <c r="H1049" s="34">
        <f>SUM(H1027:H1048)</f>
        <v>212.55500000000001</v>
      </c>
      <c r="I1049" s="34">
        <f>SUM(I1027:I1048)</f>
        <v>735.61039540306911</v>
      </c>
      <c r="J1049" s="34">
        <v>295.31</v>
      </c>
      <c r="K1049" s="35" t="s">
        <v>161</v>
      </c>
    </row>
    <row r="1050" spans="2:19" x14ac:dyDescent="0.25">
      <c r="B1050" s="36"/>
      <c r="C1050" s="37"/>
      <c r="D1050" s="37"/>
      <c r="E1050" s="37"/>
      <c r="F1050" s="37"/>
      <c r="G1050" s="37"/>
      <c r="H1050" s="37"/>
      <c r="I1050" s="37"/>
      <c r="J1050" s="37"/>
      <c r="K1050" s="38"/>
    </row>
    <row r="1051" spans="2:19" x14ac:dyDescent="0.25">
      <c r="B1051" s="2" t="s">
        <v>130</v>
      </c>
      <c r="C1051" s="2"/>
      <c r="D1051" s="2"/>
      <c r="G1051" s="2"/>
      <c r="H1051" s="2"/>
      <c r="I1051" s="2"/>
      <c r="J1051" s="2"/>
      <c r="K1051" s="13" t="s">
        <v>131</v>
      </c>
    </row>
    <row r="1052" spans="2:19" ht="15.75" customHeight="1" x14ac:dyDescent="0.25">
      <c r="B1052" s="68" t="s">
        <v>101</v>
      </c>
      <c r="C1052" s="68"/>
      <c r="D1052" s="2"/>
      <c r="G1052" s="2"/>
      <c r="H1052" s="2"/>
      <c r="I1052" s="2"/>
      <c r="J1052" s="2"/>
      <c r="K1052" s="28" t="s">
        <v>213</v>
      </c>
      <c r="L1052" s="2"/>
    </row>
    <row r="1053" spans="2:19" ht="30.75" customHeight="1" thickBot="1" x14ac:dyDescent="0.3">
      <c r="B1053" s="70" t="s">
        <v>226</v>
      </c>
      <c r="C1053" s="70"/>
      <c r="D1053" s="11" t="s">
        <v>218</v>
      </c>
      <c r="E1053" s="23"/>
      <c r="F1053" s="23"/>
      <c r="G1053" s="24" t="s">
        <v>57</v>
      </c>
      <c r="K1053" s="25" t="s">
        <v>58</v>
      </c>
      <c r="L1053" s="2"/>
    </row>
    <row r="1054" spans="2:19" ht="16.5" thickBot="1" x14ac:dyDescent="0.3">
      <c r="B1054" s="78" t="s">
        <v>0</v>
      </c>
      <c r="C1054" s="61">
        <v>2018</v>
      </c>
      <c r="D1054" s="62"/>
      <c r="E1054" s="63">
        <v>2019</v>
      </c>
      <c r="F1054" s="64"/>
      <c r="G1054" s="63">
        <v>2020</v>
      </c>
      <c r="H1054" s="64"/>
      <c r="I1054" s="63">
        <v>2021</v>
      </c>
      <c r="J1054" s="64"/>
      <c r="K1054" s="81" t="s">
        <v>1</v>
      </c>
    </row>
    <row r="1055" spans="2:19" x14ac:dyDescent="0.25">
      <c r="B1055" s="79"/>
      <c r="C1055" s="15" t="s">
        <v>32</v>
      </c>
      <c r="D1055" s="26" t="s">
        <v>3</v>
      </c>
      <c r="E1055" s="15" t="s">
        <v>32</v>
      </c>
      <c r="F1055" s="8" t="s">
        <v>3</v>
      </c>
      <c r="G1055" s="15" t="s">
        <v>32</v>
      </c>
      <c r="H1055" s="8" t="s">
        <v>3</v>
      </c>
      <c r="I1055" s="15" t="s">
        <v>32</v>
      </c>
      <c r="J1055" s="8" t="s">
        <v>3</v>
      </c>
      <c r="K1055" s="82"/>
      <c r="L1055" s="18"/>
      <c r="M1055" s="18"/>
      <c r="N1055" s="18"/>
      <c r="O1055" s="18"/>
      <c r="P1055" s="18"/>
      <c r="Q1055" s="18"/>
      <c r="R1055" s="18"/>
      <c r="S1055" s="18"/>
    </row>
    <row r="1056" spans="2:19" ht="16.5" thickBot="1" x14ac:dyDescent="0.3">
      <c r="B1056" s="80"/>
      <c r="C1056" s="9" t="s">
        <v>4</v>
      </c>
      <c r="D1056" s="27" t="s">
        <v>5</v>
      </c>
      <c r="E1056" s="9" t="s">
        <v>4</v>
      </c>
      <c r="F1056" s="9" t="s">
        <v>5</v>
      </c>
      <c r="G1056" s="9" t="s">
        <v>4</v>
      </c>
      <c r="H1056" s="9" t="s">
        <v>5</v>
      </c>
      <c r="I1056" s="9" t="s">
        <v>4</v>
      </c>
      <c r="J1056" s="9" t="s">
        <v>5</v>
      </c>
      <c r="K1056" s="83"/>
      <c r="L1056" s="18"/>
      <c r="M1056" s="18"/>
      <c r="N1056" s="18"/>
      <c r="O1056" s="18"/>
      <c r="P1056" s="18"/>
      <c r="Q1056" s="18"/>
      <c r="R1056" s="18"/>
      <c r="S1056" s="18"/>
    </row>
    <row r="1057" spans="2:19" ht="16.5" thickBot="1" x14ac:dyDescent="0.3">
      <c r="B1057" s="7" t="s">
        <v>6</v>
      </c>
      <c r="C1057" s="16">
        <v>15.964</v>
      </c>
      <c r="D1057" s="16">
        <v>12.944000000000001</v>
      </c>
      <c r="E1057" s="16">
        <v>21.654</v>
      </c>
      <c r="F1057" s="16">
        <v>15.930999999999999</v>
      </c>
      <c r="G1057" s="16">
        <v>24.248999999999999</v>
      </c>
      <c r="H1057" s="16">
        <v>18.036999999999999</v>
      </c>
      <c r="I1057" s="16">
        <v>24.454999999999998</v>
      </c>
      <c r="J1057" s="16">
        <v>19.068999999999999</v>
      </c>
      <c r="K1057" s="7" t="s">
        <v>159</v>
      </c>
      <c r="L1057" s="18"/>
      <c r="M1057" s="18"/>
      <c r="N1057" s="18"/>
      <c r="O1057" s="18"/>
      <c r="P1057" s="18"/>
      <c r="Q1057" s="18"/>
      <c r="R1057" s="18"/>
      <c r="S1057" s="18"/>
    </row>
    <row r="1058" spans="2:19" ht="16.5" thickBot="1" x14ac:dyDescent="0.3">
      <c r="B1058" s="7" t="s">
        <v>7</v>
      </c>
      <c r="C1058" s="16">
        <v>59.875</v>
      </c>
      <c r="D1058" s="16">
        <v>32.258000000000003</v>
      </c>
      <c r="E1058" s="16">
        <v>37.061999999999998</v>
      </c>
      <c r="F1058" s="16">
        <v>20.096</v>
      </c>
      <c r="G1058" s="16">
        <v>24.745999999999999</v>
      </c>
      <c r="H1058" s="16">
        <v>16.084</v>
      </c>
      <c r="I1058" s="16">
        <v>24.353670355632929</v>
      </c>
      <c r="J1058" s="16">
        <v>15.829000000000001</v>
      </c>
      <c r="K1058" s="7" t="s">
        <v>162</v>
      </c>
    </row>
    <row r="1059" spans="2:19" ht="16.5" thickBot="1" x14ac:dyDescent="0.3">
      <c r="B1059" s="7" t="s">
        <v>8</v>
      </c>
      <c r="C1059" s="16">
        <v>0.56100000000000005</v>
      </c>
      <c r="D1059" s="16">
        <v>0.40899999999999997</v>
      </c>
      <c r="E1059" s="16">
        <v>0.70399999999999996</v>
      </c>
      <c r="F1059" s="16">
        <v>0.48499999999999999</v>
      </c>
      <c r="G1059" s="16">
        <v>0.51700000000000002</v>
      </c>
      <c r="H1059" s="16">
        <v>0.46100000000000002</v>
      </c>
      <c r="I1059" s="16">
        <v>1.02</v>
      </c>
      <c r="J1059" s="16">
        <v>0.93700000000000006</v>
      </c>
      <c r="K1059" s="7" t="s">
        <v>165</v>
      </c>
    </row>
    <row r="1060" spans="2:19" ht="16.5" thickBot="1" x14ac:dyDescent="0.3">
      <c r="B1060" s="7" t="s">
        <v>9</v>
      </c>
      <c r="C1060" s="16">
        <v>12.704000000000001</v>
      </c>
      <c r="D1060" s="16">
        <v>12.581</v>
      </c>
      <c r="E1060" s="16">
        <v>12.962</v>
      </c>
      <c r="F1060" s="16">
        <v>13.226000000000001</v>
      </c>
      <c r="G1060" s="16">
        <v>15.257999999999999</v>
      </c>
      <c r="H1060" s="16">
        <v>17.966999999999999</v>
      </c>
      <c r="I1060" s="16">
        <v>17.100000000000001</v>
      </c>
      <c r="J1060" s="16">
        <v>19.901</v>
      </c>
      <c r="K1060" s="7" t="s">
        <v>163</v>
      </c>
    </row>
    <row r="1061" spans="2:19" ht="16.5" thickBot="1" x14ac:dyDescent="0.3">
      <c r="B1061" s="7" t="s">
        <v>10</v>
      </c>
      <c r="C1061" s="16">
        <v>164.67599999999999</v>
      </c>
      <c r="D1061" s="16">
        <v>87.840999999999994</v>
      </c>
      <c r="E1061" s="16">
        <v>179.28700000000001</v>
      </c>
      <c r="F1061" s="16">
        <v>85.915000000000006</v>
      </c>
      <c r="G1061" s="16">
        <v>174.29900000000001</v>
      </c>
      <c r="H1061" s="16">
        <v>78.900000000000006</v>
      </c>
      <c r="I1061" s="16">
        <v>93.161000000000001</v>
      </c>
      <c r="J1061" s="16">
        <v>66.664000000000001</v>
      </c>
      <c r="K1061" s="7" t="s">
        <v>164</v>
      </c>
    </row>
    <row r="1062" spans="2:19" ht="16.5" thickBot="1" x14ac:dyDescent="0.3">
      <c r="B1062" s="7" t="s">
        <v>11</v>
      </c>
      <c r="C1062" s="16">
        <v>109.93</v>
      </c>
      <c r="D1062" s="16">
        <v>5.2999999999999999E-2</v>
      </c>
      <c r="E1062" s="16">
        <v>0.246</v>
      </c>
      <c r="F1062" s="16">
        <v>0.11899999999999999</v>
      </c>
      <c r="G1062" s="16">
        <v>0.47499999999999998</v>
      </c>
      <c r="H1062" s="16">
        <v>0.248</v>
      </c>
      <c r="I1062" s="16">
        <v>0.377</v>
      </c>
      <c r="J1062" s="16">
        <v>0.23200000000000001</v>
      </c>
      <c r="K1062" s="7" t="s">
        <v>166</v>
      </c>
    </row>
    <row r="1063" spans="2:19" ht="16.5" thickBot="1" x14ac:dyDescent="0.3">
      <c r="B1063" s="7" t="s">
        <v>12</v>
      </c>
      <c r="C1063" s="16">
        <v>335.10700000000003</v>
      </c>
      <c r="D1063" s="16">
        <v>110.19799999999999</v>
      </c>
      <c r="E1063" s="16">
        <v>573.89</v>
      </c>
      <c r="F1063" s="16">
        <v>208.947</v>
      </c>
      <c r="G1063" s="16">
        <v>855.68</v>
      </c>
      <c r="H1063" s="16">
        <v>246.214</v>
      </c>
      <c r="I1063" s="16">
        <v>865.53</v>
      </c>
      <c r="J1063" s="16">
        <v>261.96199999999999</v>
      </c>
      <c r="K1063" s="7" t="s">
        <v>13</v>
      </c>
    </row>
    <row r="1064" spans="2:19" ht="16.5" thickBot="1" x14ac:dyDescent="0.3">
      <c r="B1064" s="7" t="s">
        <v>14</v>
      </c>
      <c r="C1064" s="16">
        <v>40.006</v>
      </c>
      <c r="D1064" s="16">
        <v>32.405999999999999</v>
      </c>
      <c r="E1064" s="16">
        <v>37.57</v>
      </c>
      <c r="F1064" s="16">
        <v>33.423999999999999</v>
      </c>
      <c r="G1064" s="16">
        <v>38.649000000000001</v>
      </c>
      <c r="H1064" s="16">
        <v>33.54</v>
      </c>
      <c r="I1064" s="16">
        <v>19.821999999999999</v>
      </c>
      <c r="J1064" s="16">
        <v>29.273</v>
      </c>
      <c r="K1064" s="7" t="s">
        <v>169</v>
      </c>
    </row>
    <row r="1065" spans="2:19" ht="16.5" thickBot="1" x14ac:dyDescent="0.3">
      <c r="B1065" s="7" t="s">
        <v>15</v>
      </c>
      <c r="C1065" s="16">
        <v>53.734999999999999</v>
      </c>
      <c r="D1065" s="16">
        <v>26.760999999999999</v>
      </c>
      <c r="E1065" s="16">
        <v>3.331</v>
      </c>
      <c r="F1065" s="16">
        <v>2.7429999999999999</v>
      </c>
      <c r="G1065" s="16">
        <v>14.391999999999999</v>
      </c>
      <c r="H1065" s="16">
        <v>7.0229999999999997</v>
      </c>
      <c r="I1065" s="16">
        <v>7.181</v>
      </c>
      <c r="J1065" s="16">
        <v>24.582999999999998</v>
      </c>
      <c r="K1065" s="7" t="s">
        <v>170</v>
      </c>
    </row>
    <row r="1066" spans="2:19" ht="16.5" thickBot="1" x14ac:dyDescent="0.3">
      <c r="B1066" s="7" t="s">
        <v>16</v>
      </c>
      <c r="C1066" s="16">
        <v>19.183</v>
      </c>
      <c r="D1066" s="16">
        <v>13.869</v>
      </c>
      <c r="E1066" s="16">
        <v>30.244</v>
      </c>
      <c r="F1066" s="16">
        <v>19.54</v>
      </c>
      <c r="G1066" s="16">
        <v>23.335000000000001</v>
      </c>
      <c r="H1066" s="16">
        <v>11.557</v>
      </c>
      <c r="I1066" s="16">
        <v>18.789000000000001</v>
      </c>
      <c r="J1066" s="16">
        <v>13.179</v>
      </c>
      <c r="K1066" s="7" t="s">
        <v>160</v>
      </c>
    </row>
    <row r="1067" spans="2:19" ht="16.5" thickBot="1" x14ac:dyDescent="0.3">
      <c r="B1067" s="7" t="s">
        <v>17</v>
      </c>
      <c r="C1067" s="16">
        <v>1.2170000000000001</v>
      </c>
      <c r="D1067" s="16">
        <v>0.58199999999999996</v>
      </c>
      <c r="E1067" s="16">
        <v>0.50900000000000001</v>
      </c>
      <c r="F1067" s="16">
        <v>0.33500000000000002</v>
      </c>
      <c r="G1067" s="16">
        <v>1.0189999999999999</v>
      </c>
      <c r="H1067" s="16">
        <v>0.48899999999999999</v>
      </c>
      <c r="I1067" s="16">
        <v>0.64100000000000001</v>
      </c>
      <c r="J1067" s="16">
        <v>1.0900000000000001</v>
      </c>
      <c r="K1067" s="7" t="s">
        <v>18</v>
      </c>
    </row>
    <row r="1068" spans="2:19" ht="16.5" thickBot="1" x14ac:dyDescent="0.3">
      <c r="B1068" s="7" t="s">
        <v>19</v>
      </c>
      <c r="C1068" s="16">
        <v>154.87899999999999</v>
      </c>
      <c r="D1068" s="16">
        <v>72.210999999999999</v>
      </c>
      <c r="E1068" s="16">
        <v>258.19</v>
      </c>
      <c r="F1068" s="16">
        <v>100.422</v>
      </c>
      <c r="G1068" s="16">
        <v>282.98700000000002</v>
      </c>
      <c r="H1068" s="16">
        <v>95.200999999999993</v>
      </c>
      <c r="I1068" s="16">
        <v>121.268</v>
      </c>
      <c r="J1068" s="16">
        <v>68.569000000000003</v>
      </c>
      <c r="K1068" s="7" t="s">
        <v>20</v>
      </c>
    </row>
    <row r="1069" spans="2:19" ht="16.5" thickBot="1" x14ac:dyDescent="0.3">
      <c r="B1069" s="7" t="s">
        <v>21</v>
      </c>
      <c r="C1069" s="16">
        <v>19.754999999999999</v>
      </c>
      <c r="D1069" s="16">
        <v>10.645</v>
      </c>
      <c r="E1069" s="16">
        <v>15.67</v>
      </c>
      <c r="F1069" s="16">
        <v>10.457000000000001</v>
      </c>
      <c r="G1069" s="16">
        <v>14.706</v>
      </c>
      <c r="H1069" s="16">
        <v>9.5239999999999991</v>
      </c>
      <c r="I1069" s="16">
        <v>17.189</v>
      </c>
      <c r="J1069" s="16">
        <v>9.6189999999999998</v>
      </c>
      <c r="K1069" s="7" t="s">
        <v>167</v>
      </c>
    </row>
    <row r="1070" spans="2:19" ht="16.5" thickBot="1" x14ac:dyDescent="0.3">
      <c r="B1070" s="7" t="s">
        <v>22</v>
      </c>
      <c r="C1070" s="16">
        <v>1.885</v>
      </c>
      <c r="D1070" s="16">
        <v>1.6120000000000001</v>
      </c>
      <c r="E1070" s="16">
        <v>3.1221774193548399</v>
      </c>
      <c r="F1070" s="16">
        <v>2.67</v>
      </c>
      <c r="G1070" s="16">
        <v>1.82</v>
      </c>
      <c r="H1070" s="16">
        <v>1.5089999999999999</v>
      </c>
      <c r="I1070" s="16">
        <v>2.9630000000000001</v>
      </c>
      <c r="J1070" s="16">
        <v>3.1709999999999998</v>
      </c>
      <c r="K1070" s="7" t="s">
        <v>177</v>
      </c>
    </row>
    <row r="1071" spans="2:19" ht="16.5" thickBot="1" x14ac:dyDescent="0.3">
      <c r="B1071" s="7" t="s">
        <v>23</v>
      </c>
      <c r="C1071" s="16">
        <v>3.88</v>
      </c>
      <c r="D1071" s="16">
        <v>3.46</v>
      </c>
      <c r="E1071" s="16">
        <v>5.3869999999999996</v>
      </c>
      <c r="F1071" s="16">
        <v>5.056</v>
      </c>
      <c r="G1071" s="16">
        <v>6.0960000000000001</v>
      </c>
      <c r="H1071" s="16">
        <v>5.577</v>
      </c>
      <c r="I1071" s="16">
        <v>5.681</v>
      </c>
      <c r="J1071" s="16">
        <v>5.7350000000000003</v>
      </c>
      <c r="K1071" s="7" t="s">
        <v>168</v>
      </c>
    </row>
    <row r="1072" spans="2:19" ht="16.5" thickBot="1" x14ac:dyDescent="0.3">
      <c r="B1072" s="7" t="s">
        <v>24</v>
      </c>
      <c r="C1072" s="16">
        <v>13.574999999999999</v>
      </c>
      <c r="D1072" s="16">
        <v>8.5950000000000006</v>
      </c>
      <c r="E1072" s="16">
        <v>7.9950000000000001</v>
      </c>
      <c r="F1072" s="16">
        <v>5.9530000000000003</v>
      </c>
      <c r="G1072" s="16">
        <v>15.005000000000001</v>
      </c>
      <c r="H1072" s="16">
        <v>10.132</v>
      </c>
      <c r="I1072" s="16">
        <v>5.524</v>
      </c>
      <c r="J1072" s="16">
        <v>5.1660000000000004</v>
      </c>
      <c r="K1072" s="7" t="s">
        <v>171</v>
      </c>
    </row>
    <row r="1073" spans="2:19" ht="16.5" thickBot="1" x14ac:dyDescent="0.3">
      <c r="B1073" s="7" t="s">
        <v>25</v>
      </c>
      <c r="C1073" s="16">
        <v>42.716999999999999</v>
      </c>
      <c r="D1073" s="16">
        <v>28.213000000000001</v>
      </c>
      <c r="E1073" s="16">
        <v>35.962000000000003</v>
      </c>
      <c r="F1073" s="16">
        <v>24.844000000000001</v>
      </c>
      <c r="G1073" s="16">
        <v>19.594999999999999</v>
      </c>
      <c r="H1073" s="16">
        <v>13.048999999999999</v>
      </c>
      <c r="I1073" s="16">
        <v>19.143000000000001</v>
      </c>
      <c r="J1073" s="16">
        <v>14.004</v>
      </c>
      <c r="K1073" s="7" t="s">
        <v>172</v>
      </c>
    </row>
    <row r="1074" spans="2:19" ht="16.5" thickBot="1" x14ac:dyDescent="0.3">
      <c r="B1074" s="7" t="s">
        <v>26</v>
      </c>
      <c r="C1074" s="16">
        <v>31.728999999999999</v>
      </c>
      <c r="D1074" s="16">
        <v>20.933</v>
      </c>
      <c r="E1074" s="16">
        <v>38.491</v>
      </c>
      <c r="F1074" s="16">
        <v>20.599</v>
      </c>
      <c r="G1074" s="16">
        <v>26.956</v>
      </c>
      <c r="H1074" s="16">
        <v>15.48</v>
      </c>
      <c r="I1074" s="16">
        <v>30.582999999999998</v>
      </c>
      <c r="J1074" s="16">
        <v>26.009</v>
      </c>
      <c r="K1074" s="1" t="s">
        <v>178</v>
      </c>
    </row>
    <row r="1075" spans="2:19" ht="16.5" thickBot="1" x14ac:dyDescent="0.3">
      <c r="B1075" s="7" t="s">
        <v>27</v>
      </c>
      <c r="C1075" s="16">
        <v>86.81</v>
      </c>
      <c r="D1075" s="16">
        <v>77.387</v>
      </c>
      <c r="E1075" s="16">
        <v>118.149</v>
      </c>
      <c r="F1075" s="16">
        <v>108.065</v>
      </c>
      <c r="G1075" s="16">
        <v>118.729</v>
      </c>
      <c r="H1075" s="16">
        <v>119.806</v>
      </c>
      <c r="I1075" s="16">
        <v>143.108</v>
      </c>
      <c r="J1075" s="16">
        <v>139.14599999999999</v>
      </c>
      <c r="K1075" s="1" t="s">
        <v>173</v>
      </c>
    </row>
    <row r="1076" spans="2:19" ht="16.5" thickBot="1" x14ac:dyDescent="0.3">
      <c r="B1076" s="7" t="s">
        <v>28</v>
      </c>
      <c r="C1076" s="16">
        <v>33.194000000000003</v>
      </c>
      <c r="D1076" s="16">
        <v>26.882999999999999</v>
      </c>
      <c r="E1076" s="16">
        <v>27.853000000000002</v>
      </c>
      <c r="F1076" s="16">
        <v>21.661999999999999</v>
      </c>
      <c r="G1076" s="16">
        <v>38.988999999999997</v>
      </c>
      <c r="H1076" s="16">
        <v>26.765000000000001</v>
      </c>
      <c r="I1076" s="16">
        <v>17.05</v>
      </c>
      <c r="J1076" s="16">
        <v>18.204000000000001</v>
      </c>
      <c r="K1076" s="1" t="s">
        <v>174</v>
      </c>
    </row>
    <row r="1077" spans="2:19" ht="16.5" thickBot="1" x14ac:dyDescent="0.3">
      <c r="B1077" s="7" t="s">
        <v>29</v>
      </c>
      <c r="C1077" s="16">
        <v>26.457999999999998</v>
      </c>
      <c r="D1077" s="16">
        <v>9.9740000000000002</v>
      </c>
      <c r="E1077" s="16">
        <v>3.5000000000000003E-2</v>
      </c>
      <c r="F1077" s="16">
        <v>1.2E-2</v>
      </c>
      <c r="G1077" s="16">
        <v>8.0000000000000002E-3</v>
      </c>
      <c r="H1077" s="16">
        <v>2E-3</v>
      </c>
      <c r="I1077" s="16">
        <v>0.52</v>
      </c>
      <c r="J1077" s="16">
        <v>0.188</v>
      </c>
      <c r="K1077" s="1" t="s">
        <v>175</v>
      </c>
    </row>
    <row r="1078" spans="2:19" ht="16.5" thickBot="1" x14ac:dyDescent="0.3">
      <c r="B1078" s="7" t="s">
        <v>30</v>
      </c>
      <c r="C1078" s="16">
        <v>2.948</v>
      </c>
      <c r="D1078" s="16">
        <v>2.7210000000000001</v>
      </c>
      <c r="E1078" s="16">
        <v>15.492000000000001</v>
      </c>
      <c r="F1078" s="16">
        <v>11.247999999999999</v>
      </c>
      <c r="G1078" s="16">
        <v>16.742000000000001</v>
      </c>
      <c r="H1078" s="16">
        <v>12.192</v>
      </c>
      <c r="I1078" s="16">
        <v>8.5289999999999999</v>
      </c>
      <c r="J1078" s="16">
        <v>8.5120000000000005</v>
      </c>
      <c r="K1078" s="1" t="s">
        <v>31</v>
      </c>
    </row>
    <row r="1079" spans="2:19" ht="16.5" thickBot="1" x14ac:dyDescent="0.3">
      <c r="B1079" s="33" t="s">
        <v>115</v>
      </c>
      <c r="C1079" s="34">
        <v>1228.903</v>
      </c>
      <c r="D1079" s="34">
        <v>592.53599999999994</v>
      </c>
      <c r="E1079" s="34">
        <v>1423.80517741936</v>
      </c>
      <c r="F1079" s="34">
        <v>711.74900000000002</v>
      </c>
      <c r="G1079" s="34">
        <v>1714.252</v>
      </c>
      <c r="H1079" s="34">
        <v>739.75699999999995</v>
      </c>
      <c r="I1079" s="34">
        <f>SUM(I1059:I1078)</f>
        <v>1395.1789999999999</v>
      </c>
      <c r="J1079" s="34">
        <v>751.04200000000003</v>
      </c>
      <c r="K1079" s="35" t="s">
        <v>161</v>
      </c>
    </row>
    <row r="1081" spans="2:19" x14ac:dyDescent="0.25">
      <c r="B1081" s="2" t="s">
        <v>132</v>
      </c>
      <c r="C1081" s="2"/>
      <c r="D1081" s="2"/>
      <c r="G1081" s="2"/>
      <c r="H1081" s="2"/>
      <c r="I1081" s="2"/>
      <c r="J1081" s="2"/>
      <c r="K1081" s="13" t="s">
        <v>133</v>
      </c>
    </row>
    <row r="1082" spans="2:19" ht="21" customHeight="1" x14ac:dyDescent="0.25">
      <c r="B1082" s="68" t="s">
        <v>102</v>
      </c>
      <c r="C1082" s="68"/>
      <c r="D1082" s="2"/>
      <c r="G1082" s="13"/>
      <c r="H1082" s="71" t="s">
        <v>103</v>
      </c>
      <c r="I1082" s="71"/>
      <c r="J1082" s="71"/>
      <c r="K1082" s="71"/>
      <c r="L1082" s="2"/>
    </row>
    <row r="1083" spans="2:19" ht="18.75" customHeight="1" thickBot="1" x14ac:dyDescent="0.3">
      <c r="B1083" s="73" t="s">
        <v>226</v>
      </c>
      <c r="C1083" s="73"/>
      <c r="D1083" s="11" t="s">
        <v>218</v>
      </c>
      <c r="E1083" s="23"/>
      <c r="F1083" s="23"/>
      <c r="G1083" s="24" t="s">
        <v>57</v>
      </c>
      <c r="K1083" s="25" t="s">
        <v>58</v>
      </c>
      <c r="L1083" s="2"/>
    </row>
    <row r="1084" spans="2:19" ht="16.5" thickBot="1" x14ac:dyDescent="0.3">
      <c r="B1084" s="58" t="s">
        <v>0</v>
      </c>
      <c r="C1084" s="61">
        <v>2018</v>
      </c>
      <c r="D1084" s="62"/>
      <c r="E1084" s="63">
        <v>2019</v>
      </c>
      <c r="F1084" s="64"/>
      <c r="G1084" s="63">
        <v>2020</v>
      </c>
      <c r="H1084" s="64"/>
      <c r="I1084" s="76">
        <v>2021</v>
      </c>
      <c r="J1084" s="77"/>
      <c r="K1084" s="65" t="s">
        <v>1</v>
      </c>
    </row>
    <row r="1085" spans="2:19" x14ac:dyDescent="0.25">
      <c r="B1085" s="59"/>
      <c r="C1085" s="15" t="s">
        <v>32</v>
      </c>
      <c r="D1085" s="26" t="s">
        <v>3</v>
      </c>
      <c r="E1085" s="15" t="s">
        <v>32</v>
      </c>
      <c r="F1085" s="8" t="s">
        <v>3</v>
      </c>
      <c r="G1085" s="15" t="s">
        <v>32</v>
      </c>
      <c r="H1085" s="8" t="s">
        <v>3</v>
      </c>
      <c r="I1085" s="15" t="s">
        <v>32</v>
      </c>
      <c r="J1085" s="8" t="s">
        <v>3</v>
      </c>
      <c r="K1085" s="66"/>
      <c r="L1085" s="18"/>
      <c r="M1085" s="18"/>
      <c r="N1085" s="18"/>
      <c r="O1085" s="18"/>
      <c r="P1085" s="18"/>
      <c r="Q1085" s="18"/>
      <c r="R1085" s="18"/>
      <c r="S1085" s="18"/>
    </row>
    <row r="1086" spans="2:19" ht="16.5" thickBot="1" x14ac:dyDescent="0.3">
      <c r="B1086" s="60"/>
      <c r="C1086" s="9" t="s">
        <v>4</v>
      </c>
      <c r="D1086" s="27" t="s">
        <v>5</v>
      </c>
      <c r="E1086" s="9" t="s">
        <v>4</v>
      </c>
      <c r="F1086" s="9" t="s">
        <v>5</v>
      </c>
      <c r="G1086" s="9" t="s">
        <v>4</v>
      </c>
      <c r="H1086" s="9" t="s">
        <v>5</v>
      </c>
      <c r="I1086" s="9" t="s">
        <v>4</v>
      </c>
      <c r="J1086" s="9" t="s">
        <v>5</v>
      </c>
      <c r="K1086" s="67"/>
      <c r="L1086" s="18"/>
      <c r="M1086" s="18"/>
      <c r="N1086" s="18"/>
      <c r="O1086" s="18"/>
      <c r="P1086" s="18"/>
      <c r="Q1086" s="18"/>
      <c r="R1086" s="18"/>
      <c r="S1086" s="18"/>
    </row>
    <row r="1087" spans="2:19" ht="16.5" thickBot="1" x14ac:dyDescent="0.3">
      <c r="B1087" s="7" t="s">
        <v>6</v>
      </c>
      <c r="C1087" s="16">
        <v>0</v>
      </c>
      <c r="D1087" s="16">
        <v>0</v>
      </c>
      <c r="E1087" s="16">
        <v>4.9000000000000002E-2</v>
      </c>
      <c r="F1087" s="16">
        <v>3.2000000000000001E-2</v>
      </c>
      <c r="G1087" s="16">
        <v>0</v>
      </c>
      <c r="H1087" s="16">
        <v>0</v>
      </c>
      <c r="I1087" s="16">
        <v>0</v>
      </c>
      <c r="J1087" s="16">
        <v>0</v>
      </c>
      <c r="K1087" s="7" t="s">
        <v>159</v>
      </c>
      <c r="L1087" s="18"/>
      <c r="M1087" s="18"/>
      <c r="N1087" s="18"/>
      <c r="O1087" s="18"/>
      <c r="P1087" s="18"/>
      <c r="Q1087" s="18"/>
      <c r="R1087" s="18"/>
      <c r="S1087" s="18"/>
    </row>
    <row r="1088" spans="2:19" ht="16.5" thickBot="1" x14ac:dyDescent="0.3">
      <c r="B1088" s="7" t="s">
        <v>7</v>
      </c>
      <c r="C1088" s="16">
        <v>3.339</v>
      </c>
      <c r="D1088" s="16">
        <v>2.67</v>
      </c>
      <c r="E1088" s="16">
        <v>9.3290000000000006</v>
      </c>
      <c r="F1088" s="16">
        <v>3.9319999999999999</v>
      </c>
      <c r="G1088" s="16">
        <v>10.747</v>
      </c>
      <c r="H1088" s="16">
        <v>4.3150000000000004</v>
      </c>
      <c r="I1088" s="16">
        <v>11.391</v>
      </c>
      <c r="J1088" s="16">
        <v>5.1360000000000001</v>
      </c>
      <c r="K1088" s="7" t="s">
        <v>162</v>
      </c>
    </row>
    <row r="1089" spans="2:11" ht="16.5" thickBot="1" x14ac:dyDescent="0.3">
      <c r="B1089" s="7" t="s">
        <v>8</v>
      </c>
      <c r="C1089" s="16">
        <v>4.4180000000000001</v>
      </c>
      <c r="D1089" s="16">
        <v>0.38700000000000001</v>
      </c>
      <c r="E1089" s="16">
        <v>5.1130000000000004</v>
      </c>
      <c r="F1089" s="16">
        <v>0.38400000000000001</v>
      </c>
      <c r="G1089" s="16">
        <v>4.468</v>
      </c>
      <c r="H1089" s="16">
        <v>0.27700000000000002</v>
      </c>
      <c r="I1089" s="16">
        <v>3.7290000000000001</v>
      </c>
      <c r="J1089" s="16">
        <v>0.28999999999999998</v>
      </c>
      <c r="K1089" s="7" t="s">
        <v>165</v>
      </c>
    </row>
    <row r="1090" spans="2:11" ht="16.5" thickBot="1" x14ac:dyDescent="0.3">
      <c r="B1090" s="7" t="s">
        <v>9</v>
      </c>
      <c r="C1090" s="16">
        <v>1.6020000000000001</v>
      </c>
      <c r="D1090" s="16">
        <v>0.9</v>
      </c>
      <c r="E1090" s="16">
        <v>1.911</v>
      </c>
      <c r="F1090" s="16">
        <v>0.81</v>
      </c>
      <c r="G1090" s="16">
        <v>5.4269999999999996</v>
      </c>
      <c r="H1090" s="16">
        <v>2.3319999999999999</v>
      </c>
      <c r="I1090" s="16">
        <v>2.2789999999999999</v>
      </c>
      <c r="J1090" s="16">
        <v>1.1419999999999999</v>
      </c>
      <c r="K1090" s="7" t="s">
        <v>163</v>
      </c>
    </row>
    <row r="1091" spans="2:11" ht="16.5" thickBot="1" x14ac:dyDescent="0.3">
      <c r="B1091" s="7" t="s">
        <v>10</v>
      </c>
      <c r="C1091" s="16">
        <v>6.0640000000000001</v>
      </c>
      <c r="D1091" s="16">
        <v>2.82</v>
      </c>
      <c r="E1091" s="16">
        <v>5.3860000000000001</v>
      </c>
      <c r="F1091" s="16">
        <v>2.4300000000000002</v>
      </c>
      <c r="G1091" s="16">
        <v>7.5960000000000001</v>
      </c>
      <c r="H1091" s="16">
        <v>3.1829999999999998</v>
      </c>
      <c r="I1091" s="16">
        <v>3.246</v>
      </c>
      <c r="J1091" s="16">
        <v>2.9159999999999999</v>
      </c>
      <c r="K1091" s="7" t="s">
        <v>228</v>
      </c>
    </row>
    <row r="1092" spans="2:11" ht="16.5" thickBot="1" x14ac:dyDescent="0.3">
      <c r="B1092" s="7" t="s">
        <v>11</v>
      </c>
      <c r="C1092" s="16">
        <v>0.32690000000000002</v>
      </c>
      <c r="D1092" s="16">
        <v>0.16600000000000001</v>
      </c>
      <c r="E1092" s="16">
        <v>0.184</v>
      </c>
      <c r="F1092" s="16">
        <v>8.6999999999999994E-2</v>
      </c>
      <c r="G1092" s="16">
        <v>0.28699999999999998</v>
      </c>
      <c r="H1092" s="16">
        <v>0.152</v>
      </c>
      <c r="I1092" s="16">
        <v>0.374</v>
      </c>
      <c r="J1092" s="16">
        <v>0.191</v>
      </c>
      <c r="K1092" s="7" t="s">
        <v>166</v>
      </c>
    </row>
    <row r="1093" spans="2:11" ht="16.5" thickBot="1" x14ac:dyDescent="0.3">
      <c r="B1093" s="7" t="s">
        <v>12</v>
      </c>
      <c r="C1093" s="16">
        <v>3.3000000000000002E-2</v>
      </c>
      <c r="D1093" s="16">
        <v>2E-3</v>
      </c>
      <c r="E1093" s="16">
        <v>5.0999999999999997E-2</v>
      </c>
      <c r="F1093" s="16">
        <v>0.19700000000000001</v>
      </c>
      <c r="G1093" s="16">
        <v>0.438</v>
      </c>
      <c r="H1093" s="16">
        <v>0.20599999999999999</v>
      </c>
      <c r="I1093" s="16">
        <v>6.8000000000000005E-2</v>
      </c>
      <c r="J1093" s="16">
        <v>0.17199999999999999</v>
      </c>
      <c r="K1093" s="7" t="s">
        <v>13</v>
      </c>
    </row>
    <row r="1094" spans="2:11" ht="16.5" thickBot="1" x14ac:dyDescent="0.3">
      <c r="B1094" s="7" t="s">
        <v>14</v>
      </c>
      <c r="C1094" s="16">
        <v>6.9969999999999999</v>
      </c>
      <c r="D1094" s="16">
        <v>4.5549999999999997</v>
      </c>
      <c r="E1094" s="16">
        <v>6.7089999999999996</v>
      </c>
      <c r="F1094" s="16">
        <v>4.3159999999999998</v>
      </c>
      <c r="G1094" s="16">
        <v>11.36</v>
      </c>
      <c r="H1094" s="16">
        <v>8.1259999999999994</v>
      </c>
      <c r="I1094" s="16">
        <v>1.7430000000000001</v>
      </c>
      <c r="J1094" s="16">
        <v>1.722</v>
      </c>
      <c r="K1094" s="7" t="s">
        <v>169</v>
      </c>
    </row>
    <row r="1095" spans="2:11" ht="16.5" thickBot="1" x14ac:dyDescent="0.3">
      <c r="B1095" s="7" t="s">
        <v>15</v>
      </c>
      <c r="C1095" s="16">
        <v>0.40500000000000003</v>
      </c>
      <c r="D1095" s="16">
        <v>0.51500000000000001</v>
      </c>
      <c r="E1095" s="16">
        <v>0</v>
      </c>
      <c r="F1095" s="16">
        <v>0</v>
      </c>
      <c r="G1095" s="16">
        <v>6.0000000000000001E-3</v>
      </c>
      <c r="H1095" s="16">
        <v>8.0000000000000002E-3</v>
      </c>
      <c r="I1095" s="16">
        <v>2.5000000000000001E-2</v>
      </c>
      <c r="J1095" s="16">
        <v>3.5999999999999997E-2</v>
      </c>
      <c r="K1095" s="7" t="s">
        <v>229</v>
      </c>
    </row>
    <row r="1096" spans="2:11" ht="16.5" thickBot="1" x14ac:dyDescent="0.3">
      <c r="B1096" s="7" t="s">
        <v>16</v>
      </c>
      <c r="C1096" s="16">
        <v>4.5949999999999998</v>
      </c>
      <c r="D1096" s="16">
        <v>0.59599999999999997</v>
      </c>
      <c r="E1096" s="16">
        <v>2.6469999999999998</v>
      </c>
      <c r="F1096" s="16">
        <v>0.503</v>
      </c>
      <c r="G1096" s="16">
        <v>2.1030000000000002</v>
      </c>
      <c r="H1096" s="16">
        <v>0.45900000000000002</v>
      </c>
      <c r="I1096" s="16">
        <v>13.085000000000001</v>
      </c>
      <c r="J1096" s="16">
        <v>1.351</v>
      </c>
      <c r="K1096" s="7" t="s">
        <v>160</v>
      </c>
    </row>
    <row r="1097" spans="2:11" ht="16.5" thickBot="1" x14ac:dyDescent="0.3">
      <c r="B1097" s="7" t="s">
        <v>17</v>
      </c>
      <c r="C1097" s="16">
        <v>1.6E-2</v>
      </c>
      <c r="D1097" s="16">
        <v>1.2E-2</v>
      </c>
      <c r="E1097" s="16">
        <v>0.107</v>
      </c>
      <c r="F1097" s="16">
        <v>3.9E-2</v>
      </c>
      <c r="G1097" s="16">
        <v>3.1E-2</v>
      </c>
      <c r="H1097" s="16">
        <v>2.8000000000000001E-2</v>
      </c>
      <c r="I1097" s="16">
        <v>2.8000000000000001E-2</v>
      </c>
      <c r="J1097" s="16">
        <v>8.0000000000000002E-3</v>
      </c>
      <c r="K1097" s="7" t="s">
        <v>18</v>
      </c>
    </row>
    <row r="1098" spans="2:11" ht="16.5" thickBot="1" x14ac:dyDescent="0.3">
      <c r="B1098" s="7" t="s">
        <v>19</v>
      </c>
      <c r="C1098" s="16">
        <v>1.752</v>
      </c>
      <c r="D1098" s="16">
        <v>1.1339999999999999</v>
      </c>
      <c r="E1098" s="16">
        <v>1.2969999999999999</v>
      </c>
      <c r="F1098" s="16">
        <v>0.90700000000000003</v>
      </c>
      <c r="G1098" s="16">
        <v>1.4179999999999999</v>
      </c>
      <c r="H1098" s="16">
        <v>0.96599999999999997</v>
      </c>
      <c r="I1098" s="16">
        <v>1.653</v>
      </c>
      <c r="J1098" s="16">
        <v>0.627</v>
      </c>
      <c r="K1098" s="7" t="s">
        <v>20</v>
      </c>
    </row>
    <row r="1099" spans="2:11" ht="16.5" thickBot="1" x14ac:dyDescent="0.3">
      <c r="B1099" s="7" t="s">
        <v>21</v>
      </c>
      <c r="C1099" s="16">
        <v>1.3879999999999999</v>
      </c>
      <c r="D1099" s="16">
        <v>0.60099999999999998</v>
      </c>
      <c r="E1099" s="16">
        <v>1.319</v>
      </c>
      <c r="F1099" s="16">
        <v>0.46500000000000002</v>
      </c>
      <c r="G1099" s="16">
        <v>1.534</v>
      </c>
      <c r="H1099" s="16">
        <v>0.68899999999999995</v>
      </c>
      <c r="I1099" s="16">
        <v>6.5579999999999998</v>
      </c>
      <c r="J1099" s="16">
        <v>2.0179999999999998</v>
      </c>
      <c r="K1099" s="7" t="s">
        <v>167</v>
      </c>
    </row>
    <row r="1100" spans="2:11" ht="16.5" thickBot="1" x14ac:dyDescent="0.3">
      <c r="B1100" s="7" t="s">
        <v>22</v>
      </c>
      <c r="C1100" s="16">
        <v>0.36352941176470599</v>
      </c>
      <c r="D1100" s="16">
        <v>1.236</v>
      </c>
      <c r="E1100" s="16">
        <v>0.94294117647058795</v>
      </c>
      <c r="F1100" s="16">
        <v>3.206</v>
      </c>
      <c r="G1100" s="16">
        <v>7.008</v>
      </c>
      <c r="H1100" s="16">
        <v>6.452</v>
      </c>
      <c r="I1100" s="16">
        <f>+G1100/H1100*J1100</f>
        <v>7.5673800371977675</v>
      </c>
      <c r="J1100" s="16">
        <v>6.9669999999999996</v>
      </c>
      <c r="K1100" s="7" t="s">
        <v>177</v>
      </c>
    </row>
    <row r="1101" spans="2:11" ht="16.5" thickBot="1" x14ac:dyDescent="0.3">
      <c r="B1101" s="7" t="s">
        <v>23</v>
      </c>
      <c r="C1101" s="16">
        <v>3.9329999999999998</v>
      </c>
      <c r="D1101" s="16">
        <v>0.80300000000000005</v>
      </c>
      <c r="E1101" s="16">
        <v>1.6319999999999999</v>
      </c>
      <c r="F1101" s="16">
        <v>0.84099999999999997</v>
      </c>
      <c r="G1101" s="16">
        <v>1.1200000000000001</v>
      </c>
      <c r="H1101" s="16">
        <v>0.41</v>
      </c>
      <c r="I1101" s="16">
        <v>0.39</v>
      </c>
      <c r="J1101" s="16">
        <v>0.56000000000000005</v>
      </c>
      <c r="K1101" s="7" t="s">
        <v>168</v>
      </c>
    </row>
    <row r="1102" spans="2:11" ht="16.5" thickBot="1" x14ac:dyDescent="0.3">
      <c r="B1102" s="7" t="s">
        <v>24</v>
      </c>
      <c r="C1102" s="16">
        <v>0.38700000000000001</v>
      </c>
      <c r="D1102" s="16">
        <v>0.32900000000000001</v>
      </c>
      <c r="E1102" s="16">
        <v>0.51600000000000001</v>
      </c>
      <c r="F1102" s="16">
        <v>0.375</v>
      </c>
      <c r="G1102" s="16">
        <v>0.71</v>
      </c>
      <c r="H1102" s="16">
        <v>0.46300000000000002</v>
      </c>
      <c r="I1102" s="16">
        <v>1.0449999999999999</v>
      </c>
      <c r="J1102" s="16">
        <v>0.67900000000000005</v>
      </c>
      <c r="K1102" s="7" t="s">
        <v>171</v>
      </c>
    </row>
    <row r="1103" spans="2:11" ht="16.5" thickBot="1" x14ac:dyDescent="0.3">
      <c r="B1103" s="7" t="s">
        <v>25</v>
      </c>
      <c r="C1103" s="16">
        <v>16.251000000000001</v>
      </c>
      <c r="D1103" s="16">
        <v>3.7469999999999999</v>
      </c>
      <c r="E1103" s="16">
        <v>13.084</v>
      </c>
      <c r="F1103" s="16">
        <v>3.5539999999999998</v>
      </c>
      <c r="G1103" s="16">
        <v>5.9329999999999998</v>
      </c>
      <c r="H1103" s="16">
        <v>1.5169999999999999</v>
      </c>
      <c r="I1103" s="16">
        <v>5.4960000000000004</v>
      </c>
      <c r="J1103" s="16">
        <v>1.6539999999999999</v>
      </c>
      <c r="K1103" s="7" t="s">
        <v>172</v>
      </c>
    </row>
    <row r="1104" spans="2:11" ht="16.5" thickBot="1" x14ac:dyDescent="0.3">
      <c r="B1104" s="7" t="s">
        <v>26</v>
      </c>
      <c r="C1104" s="16">
        <v>2.246</v>
      </c>
      <c r="D1104" s="16">
        <v>0.52800000000000002</v>
      </c>
      <c r="E1104" s="16">
        <v>3.2040000000000002</v>
      </c>
      <c r="F1104" s="16">
        <v>0.54</v>
      </c>
      <c r="G1104" s="16">
        <v>5.6660000000000004</v>
      </c>
      <c r="H1104" s="16">
        <v>3.1930000000000001</v>
      </c>
      <c r="I1104" s="16">
        <v>2.2959999999999998</v>
      </c>
      <c r="J1104" s="16">
        <v>1.4470000000000001</v>
      </c>
      <c r="K1104" s="1" t="s">
        <v>227</v>
      </c>
    </row>
    <row r="1105" spans="2:12" ht="16.5" thickBot="1" x14ac:dyDescent="0.3">
      <c r="B1105" s="7" t="s">
        <v>27</v>
      </c>
      <c r="C1105" s="16">
        <v>5.7000000000000002E-2</v>
      </c>
      <c r="D1105" s="16">
        <v>0.17100000000000001</v>
      </c>
      <c r="E1105" s="16">
        <v>0.11</v>
      </c>
      <c r="F1105" s="16">
        <v>0.14199999999999999</v>
      </c>
      <c r="G1105" s="16">
        <v>4.8000000000000001E-2</v>
      </c>
      <c r="H1105" s="16">
        <v>4.2999999999999997E-2</v>
      </c>
      <c r="I1105" s="16">
        <v>0.20300000000000001</v>
      </c>
      <c r="J1105" s="16">
        <v>0.23400000000000001</v>
      </c>
      <c r="K1105" s="1" t="s">
        <v>173</v>
      </c>
    </row>
    <row r="1106" spans="2:12" ht="16.5" thickBot="1" x14ac:dyDescent="0.3">
      <c r="B1106" s="7" t="s">
        <v>28</v>
      </c>
      <c r="C1106" s="16">
        <v>1.823</v>
      </c>
      <c r="D1106" s="16">
        <v>2.3580000000000001</v>
      </c>
      <c r="E1106" s="16">
        <v>0.69499999999999995</v>
      </c>
      <c r="F1106" s="16">
        <v>0.94099999999999995</v>
      </c>
      <c r="G1106" s="16">
        <v>0.40899999999999997</v>
      </c>
      <c r="H1106" s="16">
        <v>0.78100000000000003</v>
      </c>
      <c r="I1106" s="16">
        <v>0.373</v>
      </c>
      <c r="J1106" s="16">
        <v>0.747</v>
      </c>
      <c r="K1106" s="1" t="s">
        <v>174</v>
      </c>
    </row>
    <row r="1107" spans="2:12" ht="16.5" thickBot="1" x14ac:dyDescent="0.3">
      <c r="B1107" s="7" t="s">
        <v>29</v>
      </c>
      <c r="C1107" s="16">
        <v>0</v>
      </c>
      <c r="D1107" s="16">
        <v>0</v>
      </c>
      <c r="E1107" s="16">
        <v>54.826000000000001</v>
      </c>
      <c r="F1107" s="16">
        <v>23.137</v>
      </c>
      <c r="G1107" s="16">
        <v>21.814</v>
      </c>
      <c r="H1107" s="16">
        <v>6.173</v>
      </c>
      <c r="I1107" s="16">
        <v>5.5019999999999998</v>
      </c>
      <c r="J1107" s="16">
        <v>4.8099999999999996</v>
      </c>
      <c r="K1107" s="1" t="s">
        <v>175</v>
      </c>
    </row>
    <row r="1108" spans="2:12" ht="16.5" thickBot="1" x14ac:dyDescent="0.3">
      <c r="B1108" s="7" t="s">
        <v>30</v>
      </c>
      <c r="C1108" s="16">
        <v>1.2569999999999999</v>
      </c>
      <c r="D1108" s="16">
        <v>0.86899999999999999</v>
      </c>
      <c r="E1108" s="16">
        <v>0.41899999999999998</v>
      </c>
      <c r="F1108" s="16">
        <v>0.47099999999999997</v>
      </c>
      <c r="G1108" s="16">
        <v>0.16300000000000001</v>
      </c>
      <c r="H1108" s="16">
        <v>0.42899999999999999</v>
      </c>
      <c r="I1108" s="16">
        <v>0.16300000000000001</v>
      </c>
      <c r="J1108" s="16">
        <v>0.39600000000000002</v>
      </c>
      <c r="K1108" s="1" t="s">
        <v>31</v>
      </c>
    </row>
    <row r="1109" spans="2:12" ht="16.5" thickBot="1" x14ac:dyDescent="0.3">
      <c r="B1109" s="33" t="s">
        <v>115</v>
      </c>
      <c r="C1109" s="34">
        <v>57.253429411764699</v>
      </c>
      <c r="D1109" s="34">
        <v>24.399000000000001</v>
      </c>
      <c r="E1109" s="34">
        <v>109.530941176471</v>
      </c>
      <c r="F1109" s="34">
        <v>47.308999999999997</v>
      </c>
      <c r="G1109" s="34">
        <f>SUM(G1087:G1108)</f>
        <v>88.285999999999987</v>
      </c>
      <c r="H1109" s="34">
        <f>SUM(H1087:H1108)</f>
        <v>40.201999999999998</v>
      </c>
      <c r="I1109" s="30">
        <f>SUM(I1087:I1108)</f>
        <v>67.214380037197756</v>
      </c>
      <c r="J1109" s="30">
        <f>SUM(J1087:J1108)</f>
        <v>33.102999999999994</v>
      </c>
      <c r="K1109" s="35" t="s">
        <v>161</v>
      </c>
    </row>
    <row r="1119" spans="2:12" x14ac:dyDescent="0.25">
      <c r="B1119" s="18" t="s">
        <v>134</v>
      </c>
      <c r="C1119" s="18"/>
      <c r="D1119" s="18"/>
      <c r="G1119" s="18"/>
      <c r="H1119" s="18"/>
      <c r="I1119" s="18"/>
      <c r="J1119" s="18"/>
      <c r="K1119" s="21" t="s">
        <v>135</v>
      </c>
    </row>
    <row r="1120" spans="2:12" ht="15" customHeight="1" x14ac:dyDescent="0.25">
      <c r="B1120" s="74" t="s">
        <v>104</v>
      </c>
      <c r="C1120" s="74"/>
      <c r="D1120" s="18"/>
      <c r="G1120" s="75" t="s">
        <v>105</v>
      </c>
      <c r="H1120" s="75"/>
      <c r="I1120" s="75"/>
      <c r="J1120" s="75"/>
      <c r="K1120" s="75"/>
      <c r="L1120" s="18"/>
    </row>
    <row r="1121" spans="2:19" ht="18.75" customHeight="1" thickBot="1" x14ac:dyDescent="0.3">
      <c r="B1121" s="70" t="s">
        <v>226</v>
      </c>
      <c r="C1121" s="70"/>
      <c r="D1121" s="11" t="s">
        <v>218</v>
      </c>
      <c r="E1121" s="23"/>
      <c r="F1121" s="23"/>
      <c r="G1121" s="24" t="s">
        <v>57</v>
      </c>
      <c r="K1121" s="25" t="s">
        <v>58</v>
      </c>
      <c r="L1121" s="18"/>
    </row>
    <row r="1122" spans="2:19" ht="16.5" thickBot="1" x14ac:dyDescent="0.3">
      <c r="B1122" s="58" t="s">
        <v>0</v>
      </c>
      <c r="C1122" s="61">
        <v>2018</v>
      </c>
      <c r="D1122" s="62"/>
      <c r="E1122" s="63">
        <v>2019</v>
      </c>
      <c r="F1122" s="64"/>
      <c r="G1122" s="63">
        <v>2020</v>
      </c>
      <c r="H1122" s="64"/>
      <c r="I1122" s="63">
        <v>2021</v>
      </c>
      <c r="J1122" s="64"/>
      <c r="K1122" s="65" t="s">
        <v>1</v>
      </c>
      <c r="L1122" s="18"/>
    </row>
    <row r="1123" spans="2:19" x14ac:dyDescent="0.25">
      <c r="B1123" s="59"/>
      <c r="C1123" s="15" t="s">
        <v>32</v>
      </c>
      <c r="D1123" s="26" t="s">
        <v>3</v>
      </c>
      <c r="E1123" s="15" t="s">
        <v>32</v>
      </c>
      <c r="F1123" s="8" t="s">
        <v>3</v>
      </c>
      <c r="G1123" s="15" t="s">
        <v>32</v>
      </c>
      <c r="H1123" s="8" t="s">
        <v>3</v>
      </c>
      <c r="I1123" s="15" t="s">
        <v>32</v>
      </c>
      <c r="J1123" s="8" t="s">
        <v>3</v>
      </c>
      <c r="K1123" s="66"/>
      <c r="L1123" s="18"/>
      <c r="M1123" s="18"/>
      <c r="N1123" s="18"/>
      <c r="O1123" s="18"/>
      <c r="P1123" s="18"/>
      <c r="Q1123" s="18"/>
      <c r="R1123" s="18"/>
      <c r="S1123" s="18"/>
    </row>
    <row r="1124" spans="2:19" ht="16.5" thickBot="1" x14ac:dyDescent="0.3">
      <c r="B1124" s="60"/>
      <c r="C1124" s="9" t="s">
        <v>4</v>
      </c>
      <c r="D1124" s="27" t="s">
        <v>5</v>
      </c>
      <c r="E1124" s="9" t="s">
        <v>4</v>
      </c>
      <c r="F1124" s="9" t="s">
        <v>5</v>
      </c>
      <c r="G1124" s="9" t="s">
        <v>4</v>
      </c>
      <c r="H1124" s="9" t="s">
        <v>5</v>
      </c>
      <c r="I1124" s="9" t="s">
        <v>4</v>
      </c>
      <c r="J1124" s="9" t="s">
        <v>5</v>
      </c>
      <c r="K1124" s="67"/>
      <c r="L1124" s="18"/>
      <c r="M1124" s="18"/>
      <c r="N1124" s="18"/>
      <c r="O1124" s="18"/>
      <c r="P1124" s="18"/>
      <c r="Q1124" s="18"/>
      <c r="R1124" s="18"/>
      <c r="S1124" s="18"/>
    </row>
    <row r="1125" spans="2:19" ht="16.5" thickBot="1" x14ac:dyDescent="0.3">
      <c r="B1125" s="7" t="s">
        <v>6</v>
      </c>
      <c r="C1125" s="16">
        <v>582.30200000000002</v>
      </c>
      <c r="D1125" s="16">
        <v>239.64400000000001</v>
      </c>
      <c r="E1125" s="16">
        <v>561.34400000000005</v>
      </c>
      <c r="F1125" s="16">
        <v>193.363</v>
      </c>
      <c r="G1125" s="16">
        <v>731.01400000000001</v>
      </c>
      <c r="H1125" s="16">
        <v>230.15600000000001</v>
      </c>
      <c r="I1125" s="16">
        <v>438.73200000000003</v>
      </c>
      <c r="J1125" s="16">
        <v>404.48</v>
      </c>
      <c r="K1125" s="7" t="s">
        <v>159</v>
      </c>
      <c r="L1125" s="18"/>
      <c r="M1125" s="18"/>
      <c r="N1125" s="18"/>
      <c r="O1125" s="18"/>
      <c r="P1125" s="18"/>
      <c r="Q1125" s="18"/>
      <c r="R1125" s="18"/>
      <c r="S1125" s="18"/>
    </row>
    <row r="1126" spans="2:19" ht="16.5" thickBot="1" x14ac:dyDescent="0.3">
      <c r="B1126" s="7" t="s">
        <v>7</v>
      </c>
      <c r="C1126" s="16">
        <v>13.948</v>
      </c>
      <c r="D1126" s="16">
        <v>4.8879999999999999</v>
      </c>
      <c r="E1126" s="16">
        <v>6.0640000000000001</v>
      </c>
      <c r="F1126" s="16">
        <v>1.94</v>
      </c>
      <c r="G1126" s="16">
        <v>3.4009999999999998</v>
      </c>
      <c r="H1126" s="16">
        <v>1.6539999999999999</v>
      </c>
      <c r="I1126" s="16">
        <v>20.457999999999998</v>
      </c>
      <c r="J1126" s="16">
        <v>10.15</v>
      </c>
      <c r="K1126" s="7" t="s">
        <v>162</v>
      </c>
    </row>
    <row r="1127" spans="2:19" ht="16.5" thickBot="1" x14ac:dyDescent="0.3">
      <c r="B1127" s="7" t="s">
        <v>8</v>
      </c>
      <c r="C1127" s="16">
        <v>751.72199999999998</v>
      </c>
      <c r="D1127" s="16">
        <v>187.45699999999999</v>
      </c>
      <c r="E1127" s="16">
        <v>827.84100000000001</v>
      </c>
      <c r="F1127" s="16">
        <v>218.458</v>
      </c>
      <c r="G1127" s="16">
        <v>704.60699999999997</v>
      </c>
      <c r="H1127" s="16">
        <v>172.506</v>
      </c>
      <c r="I1127" s="16">
        <v>751.07600000000002</v>
      </c>
      <c r="J1127" s="16">
        <v>330.755</v>
      </c>
      <c r="K1127" s="7" t="s">
        <v>165</v>
      </c>
    </row>
    <row r="1128" spans="2:19" ht="16.5" thickBot="1" x14ac:dyDescent="0.3">
      <c r="B1128" s="7" t="s">
        <v>9</v>
      </c>
      <c r="C1128" s="16">
        <v>5.0049999999999999</v>
      </c>
      <c r="D1128" s="16">
        <v>1.02</v>
      </c>
      <c r="E1128" s="16">
        <v>4</v>
      </c>
      <c r="F1128" s="16">
        <v>0.88800000000000001</v>
      </c>
      <c r="G1128" s="16">
        <v>0.186</v>
      </c>
      <c r="H1128" s="16">
        <v>0.11600000000000001</v>
      </c>
      <c r="I1128" s="16">
        <v>0</v>
      </c>
      <c r="J1128" s="16">
        <v>0</v>
      </c>
      <c r="K1128" s="7" t="s">
        <v>163</v>
      </c>
    </row>
    <row r="1129" spans="2:19" ht="16.5" thickBot="1" x14ac:dyDescent="0.3">
      <c r="B1129" s="7" t="s">
        <v>10</v>
      </c>
      <c r="C1129" s="16">
        <v>3207.2849999999999</v>
      </c>
      <c r="D1129" s="16">
        <v>902.53300000000002</v>
      </c>
      <c r="E1129" s="16">
        <v>3044.7340124239199</v>
      </c>
      <c r="F1129" s="16">
        <v>856.79100000000005</v>
      </c>
      <c r="G1129" s="16">
        <f>E1129/F1129*H1129</f>
        <v>3215.1989751067244</v>
      </c>
      <c r="H1129" s="16">
        <v>904.76</v>
      </c>
      <c r="I1129" s="16">
        <v>3211.1930000000002</v>
      </c>
      <c r="J1129" s="16">
        <v>1373.6279999999999</v>
      </c>
      <c r="K1129" s="7" t="s">
        <v>164</v>
      </c>
    </row>
    <row r="1130" spans="2:19" ht="16.5" thickBot="1" x14ac:dyDescent="0.3">
      <c r="B1130" s="7" t="s">
        <v>11</v>
      </c>
      <c r="C1130" s="16">
        <v>0</v>
      </c>
      <c r="D1130" s="16">
        <v>0</v>
      </c>
      <c r="E1130" s="16">
        <v>0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7" t="s">
        <v>166</v>
      </c>
    </row>
    <row r="1131" spans="2:19" ht="16.5" thickBot="1" x14ac:dyDescent="0.3">
      <c r="B1131" s="7" t="s">
        <v>12</v>
      </c>
      <c r="C1131" s="16">
        <v>0</v>
      </c>
      <c r="D1131" s="16">
        <v>0</v>
      </c>
      <c r="E1131" s="16">
        <v>0</v>
      </c>
      <c r="F1131" s="16">
        <v>0</v>
      </c>
      <c r="G1131" s="16">
        <v>0</v>
      </c>
      <c r="H1131" s="16">
        <v>0</v>
      </c>
      <c r="I1131" s="16">
        <v>8.0000000000000002E-3</v>
      </c>
      <c r="J1131" s="16">
        <v>2E-3</v>
      </c>
      <c r="K1131" s="7" t="s">
        <v>13</v>
      </c>
    </row>
    <row r="1132" spans="2:19" ht="16.5" thickBot="1" x14ac:dyDescent="0.3">
      <c r="B1132" s="7" t="s">
        <v>14</v>
      </c>
      <c r="C1132" s="16">
        <v>4456.5690000000004</v>
      </c>
      <c r="D1132" s="16">
        <v>1231.674</v>
      </c>
      <c r="E1132" s="16">
        <v>3801.3539999999998</v>
      </c>
      <c r="F1132" s="16">
        <v>1103.4290000000001</v>
      </c>
      <c r="G1132" s="16">
        <v>4430.3639999999996</v>
      </c>
      <c r="H1132" s="16">
        <v>1155.9580000000001</v>
      </c>
      <c r="I1132" s="16">
        <v>2496.7939999999999</v>
      </c>
      <c r="J1132" s="16">
        <v>1722.114</v>
      </c>
      <c r="K1132" s="7" t="s">
        <v>169</v>
      </c>
    </row>
    <row r="1133" spans="2:19" ht="16.5" thickBot="1" x14ac:dyDescent="0.3">
      <c r="B1133" s="7" t="s">
        <v>15</v>
      </c>
      <c r="C1133" s="16">
        <v>0</v>
      </c>
      <c r="D1133" s="16">
        <v>0</v>
      </c>
      <c r="E1133" s="16">
        <v>0</v>
      </c>
      <c r="F1133" s="16">
        <v>0</v>
      </c>
      <c r="G1133" s="16">
        <v>0</v>
      </c>
      <c r="H1133" s="16">
        <v>0</v>
      </c>
      <c r="I1133" s="16">
        <v>4.3999999999999997E-2</v>
      </c>
      <c r="J1133" s="16">
        <v>2.8000000000000001E-2</v>
      </c>
      <c r="K1133" s="7" t="s">
        <v>170</v>
      </c>
    </row>
    <row r="1134" spans="2:19" ht="16.5" thickBot="1" x14ac:dyDescent="0.3">
      <c r="B1134" s="7" t="s">
        <v>16</v>
      </c>
      <c r="C1134" s="16">
        <v>0</v>
      </c>
      <c r="D1134" s="16">
        <v>0</v>
      </c>
      <c r="E1134" s="16">
        <v>0</v>
      </c>
      <c r="F1134" s="16">
        <v>0</v>
      </c>
      <c r="G1134" s="16">
        <v>0</v>
      </c>
      <c r="H1134" s="16">
        <v>1.4E-2</v>
      </c>
      <c r="I1134" s="16">
        <v>0</v>
      </c>
      <c r="J1134" s="16">
        <v>1.7999999999999999E-2</v>
      </c>
      <c r="K1134" s="7" t="s">
        <v>160</v>
      </c>
    </row>
    <row r="1135" spans="2:19" ht="16.5" thickBot="1" x14ac:dyDescent="0.3">
      <c r="B1135" s="7" t="s">
        <v>17</v>
      </c>
      <c r="C1135" s="16">
        <v>0</v>
      </c>
      <c r="D1135" s="16">
        <v>0</v>
      </c>
      <c r="E1135" s="16">
        <v>0</v>
      </c>
      <c r="F1135" s="16">
        <v>0</v>
      </c>
      <c r="G1135" s="16">
        <v>0</v>
      </c>
      <c r="H1135" s="16">
        <v>0</v>
      </c>
      <c r="I1135" s="16">
        <v>0</v>
      </c>
      <c r="J1135" s="16">
        <v>0</v>
      </c>
      <c r="K1135" s="7" t="s">
        <v>18</v>
      </c>
    </row>
    <row r="1136" spans="2:19" ht="16.5" thickBot="1" x14ac:dyDescent="0.3">
      <c r="B1136" s="7" t="s">
        <v>19</v>
      </c>
      <c r="C1136" s="16">
        <v>0</v>
      </c>
      <c r="D1136" s="16">
        <v>0</v>
      </c>
      <c r="E1136" s="16">
        <v>0.39100000000000001</v>
      </c>
      <c r="F1136" s="16">
        <v>0.109</v>
      </c>
      <c r="G1136" s="16">
        <v>0.39800000000000002</v>
      </c>
      <c r="H1136" s="16">
        <v>8.5999999999999993E-2</v>
      </c>
      <c r="I1136" s="16">
        <v>1.0999999999999999E-2</v>
      </c>
      <c r="J1136" s="16">
        <v>1.2E-2</v>
      </c>
      <c r="K1136" s="7" t="s">
        <v>20</v>
      </c>
    </row>
    <row r="1137" spans="2:12" ht="16.5" thickBot="1" x14ac:dyDescent="0.3">
      <c r="B1137" s="7" t="s">
        <v>21</v>
      </c>
      <c r="C1137" s="16">
        <v>3506.194</v>
      </c>
      <c r="D1137" s="16">
        <v>719.71799999999996</v>
      </c>
      <c r="E1137" s="16">
        <v>5094.16737431605</v>
      </c>
      <c r="F1137" s="16">
        <v>1045.682</v>
      </c>
      <c r="G1137" s="16">
        <f>E1137/F1137*H1137</f>
        <v>5507.5196243723212</v>
      </c>
      <c r="H1137" s="16">
        <v>1130.5309999999999</v>
      </c>
      <c r="I1137" s="16">
        <v>3591.558</v>
      </c>
      <c r="J1137" s="16">
        <v>1498.241</v>
      </c>
      <c r="K1137" s="7" t="s">
        <v>167</v>
      </c>
    </row>
    <row r="1138" spans="2:12" ht="16.5" thickBot="1" x14ac:dyDescent="0.3">
      <c r="B1138" s="7" t="s">
        <v>22</v>
      </c>
      <c r="C1138" s="16">
        <v>22.175999999999998</v>
      </c>
      <c r="D1138" s="16">
        <v>4.9279999999999999</v>
      </c>
      <c r="E1138" s="16">
        <v>0</v>
      </c>
      <c r="F1138" s="16">
        <v>0</v>
      </c>
      <c r="G1138" s="16">
        <v>7.0000000000000007E-2</v>
      </c>
      <c r="H1138" s="16">
        <v>1.2999999999999999E-2</v>
      </c>
      <c r="I1138" s="16">
        <v>1.0999999999999999E-2</v>
      </c>
      <c r="J1138" s="16">
        <v>3.0000000000000001E-3</v>
      </c>
      <c r="K1138" s="7" t="s">
        <v>177</v>
      </c>
    </row>
    <row r="1139" spans="2:12" ht="16.5" thickBot="1" x14ac:dyDescent="0.3">
      <c r="B1139" s="7" t="s">
        <v>23</v>
      </c>
      <c r="C1139" s="16">
        <v>0</v>
      </c>
      <c r="D1139" s="16">
        <v>0</v>
      </c>
      <c r="E1139" s="16">
        <v>0</v>
      </c>
      <c r="F1139" s="16">
        <v>0</v>
      </c>
      <c r="G1139" s="16">
        <v>0</v>
      </c>
      <c r="H1139" s="16">
        <v>0</v>
      </c>
      <c r="I1139" s="16">
        <v>0</v>
      </c>
      <c r="J1139" s="16">
        <v>0</v>
      </c>
      <c r="K1139" s="7" t="s">
        <v>168</v>
      </c>
    </row>
    <row r="1140" spans="2:12" ht="16.5" thickBot="1" x14ac:dyDescent="0.3">
      <c r="B1140" s="7" t="s">
        <v>24</v>
      </c>
      <c r="C1140" s="16">
        <v>547</v>
      </c>
      <c r="D1140" s="16">
        <v>134.98400000000001</v>
      </c>
      <c r="E1140" s="16">
        <v>0</v>
      </c>
      <c r="F1140" s="16">
        <v>0</v>
      </c>
      <c r="G1140" s="16">
        <v>0.01</v>
      </c>
      <c r="H1140" s="16">
        <v>6.0000000000000001E-3</v>
      </c>
      <c r="I1140" s="16">
        <v>0</v>
      </c>
      <c r="J1140" s="16">
        <v>0</v>
      </c>
      <c r="K1140" s="7" t="s">
        <v>171</v>
      </c>
    </row>
    <row r="1141" spans="2:12" ht="16.5" thickBot="1" x14ac:dyDescent="0.3">
      <c r="B1141" s="7" t="s">
        <v>25</v>
      </c>
      <c r="C1141" s="16">
        <v>5.9569999999999999</v>
      </c>
      <c r="D1141" s="16">
        <v>1.1499999999999999</v>
      </c>
      <c r="E1141" s="16">
        <v>0.112</v>
      </c>
      <c r="F1141" s="16">
        <v>8.1000000000000003E-2</v>
      </c>
      <c r="G1141" s="16">
        <v>4.7E-2</v>
      </c>
      <c r="H1141" s="16">
        <v>6.8000000000000005E-2</v>
      </c>
      <c r="I1141" s="16">
        <v>5.0999999999999997E-2</v>
      </c>
      <c r="J1141" s="16">
        <v>2.1999999999999999E-2</v>
      </c>
      <c r="K1141" s="7" t="s">
        <v>172</v>
      </c>
    </row>
    <row r="1142" spans="2:12" ht="16.5" thickBot="1" x14ac:dyDescent="0.3">
      <c r="B1142" s="7" t="s">
        <v>26</v>
      </c>
      <c r="C1142" s="16">
        <v>247.25800000000001</v>
      </c>
      <c r="D1142" s="16">
        <v>68.656999999999996</v>
      </c>
      <c r="E1142" s="16">
        <v>26.343887294813399</v>
      </c>
      <c r="F1142" s="16">
        <v>7.3150000000000004</v>
      </c>
      <c r="G1142" s="16">
        <f>E1142/F1142*H1142</f>
        <v>14.574670113753905</v>
      </c>
      <c r="H1142" s="16">
        <v>4.0469999999999997</v>
      </c>
      <c r="I1142" s="16">
        <f>+C1142/D1142*J1142</f>
        <v>286.97370595860588</v>
      </c>
      <c r="J1142" s="16">
        <v>79.685000000000002</v>
      </c>
      <c r="K1142" s="1" t="s">
        <v>178</v>
      </c>
    </row>
    <row r="1143" spans="2:12" ht="16.5" thickBot="1" x14ac:dyDescent="0.3">
      <c r="B1143" s="7" t="s">
        <v>27</v>
      </c>
      <c r="C1143" s="16">
        <v>4458.6700053954601</v>
      </c>
      <c r="D1143" s="16">
        <v>1223.615</v>
      </c>
      <c r="E1143" s="16">
        <v>4187.9319207848002</v>
      </c>
      <c r="F1143" s="16">
        <v>1149.3150000000001</v>
      </c>
      <c r="G1143" s="16">
        <v>3294.933</v>
      </c>
      <c r="H1143" s="16">
        <v>939.23299999999995</v>
      </c>
      <c r="I1143" s="16">
        <v>2797.605</v>
      </c>
      <c r="J1143" s="16">
        <v>1152.1500000000001</v>
      </c>
      <c r="K1143" s="1" t="s">
        <v>173</v>
      </c>
    </row>
    <row r="1144" spans="2:12" ht="16.5" thickBot="1" x14ac:dyDescent="0.3">
      <c r="B1144" s="7" t="s">
        <v>28</v>
      </c>
      <c r="C1144" s="16">
        <v>10.936</v>
      </c>
      <c r="D1144" s="16">
        <v>2.7440000000000002</v>
      </c>
      <c r="E1144" s="16">
        <v>2.7770000000000001</v>
      </c>
      <c r="F1144" s="16">
        <v>1.746</v>
      </c>
      <c r="G1144" s="16">
        <v>6.0910000000000002</v>
      </c>
      <c r="H1144" s="16">
        <v>2.3660000000000001</v>
      </c>
      <c r="I1144" s="16">
        <v>9.4700000000000006</v>
      </c>
      <c r="J1144" s="16">
        <v>4.34</v>
      </c>
      <c r="K1144" s="1" t="s">
        <v>174</v>
      </c>
    </row>
    <row r="1145" spans="2:12" ht="16.5" thickBot="1" x14ac:dyDescent="0.3">
      <c r="B1145" s="7" t="s">
        <v>29</v>
      </c>
      <c r="C1145" s="16">
        <v>0</v>
      </c>
      <c r="D1145" s="16">
        <v>0</v>
      </c>
      <c r="E1145" s="16">
        <v>0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" t="s">
        <v>175</v>
      </c>
    </row>
    <row r="1146" spans="2:12" ht="16.5" thickBot="1" x14ac:dyDescent="0.3">
      <c r="B1146" s="7" t="s">
        <v>30</v>
      </c>
      <c r="C1146" s="16">
        <v>0</v>
      </c>
      <c r="D1146" s="16">
        <v>0</v>
      </c>
      <c r="E1146" s="16">
        <v>0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" t="s">
        <v>31</v>
      </c>
    </row>
    <row r="1147" spans="2:12" ht="16.5" thickBot="1" x14ac:dyDescent="0.3">
      <c r="B1147" s="33" t="s">
        <v>115</v>
      </c>
      <c r="C1147" s="34">
        <v>17815.022005395502</v>
      </c>
      <c r="D1147" s="34">
        <v>4723.0119999999997</v>
      </c>
      <c r="E1147" s="34">
        <v>17557.060194819602</v>
      </c>
      <c r="F1147" s="34">
        <v>4579.1170000000002</v>
      </c>
      <c r="G1147" s="34">
        <f>SUM(G1125:G1146)</f>
        <v>17908.414269592799</v>
      </c>
      <c r="H1147" s="34">
        <f>SUM(H1125:H1146)</f>
        <v>4541.5140000000001</v>
      </c>
      <c r="I1147" s="34">
        <f>SUM(I1125:I1146)</f>
        <v>13603.984705958605</v>
      </c>
      <c r="J1147" s="34">
        <v>6575.6279999999997</v>
      </c>
      <c r="K1147" s="35" t="s">
        <v>161</v>
      </c>
    </row>
    <row r="1148" spans="2:12" x14ac:dyDescent="0.25"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</row>
    <row r="1149" spans="2:12" x14ac:dyDescent="0.25"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</row>
    <row r="1150" spans="2:12" x14ac:dyDescent="0.25"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</row>
    <row r="1151" spans="2:12" x14ac:dyDescent="0.25"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</row>
    <row r="1152" spans="2:12" x14ac:dyDescent="0.25">
      <c r="B1152" s="4"/>
    </row>
    <row r="1153" spans="2:19" x14ac:dyDescent="0.25">
      <c r="B1153" s="2" t="s">
        <v>136</v>
      </c>
      <c r="C1153" s="2"/>
      <c r="D1153" s="2"/>
      <c r="G1153" s="2"/>
      <c r="H1153" s="2"/>
      <c r="I1153" s="2"/>
      <c r="J1153" s="2"/>
      <c r="K1153" s="21" t="s">
        <v>137</v>
      </c>
    </row>
    <row r="1154" spans="2:19" ht="15.75" customHeight="1" x14ac:dyDescent="0.25">
      <c r="B1154" s="68" t="s">
        <v>222</v>
      </c>
      <c r="C1154" s="68"/>
      <c r="D1154" s="2"/>
      <c r="F1154" s="72" t="s">
        <v>106</v>
      </c>
      <c r="G1154" s="72"/>
      <c r="H1154" s="72"/>
      <c r="I1154" s="72"/>
      <c r="J1154" s="72"/>
      <c r="K1154" s="72"/>
      <c r="L1154" s="2"/>
    </row>
    <row r="1155" spans="2:19" ht="22.5" customHeight="1" thickBot="1" x14ac:dyDescent="0.3">
      <c r="B1155" s="70" t="s">
        <v>226</v>
      </c>
      <c r="C1155" s="70"/>
      <c r="D1155" s="11" t="s">
        <v>218</v>
      </c>
      <c r="E1155" s="23"/>
      <c r="F1155" s="23"/>
      <c r="G1155" s="24" t="s">
        <v>57</v>
      </c>
      <c r="K1155" s="25" t="s">
        <v>58</v>
      </c>
      <c r="L1155" s="2"/>
    </row>
    <row r="1156" spans="2:19" ht="16.5" thickBot="1" x14ac:dyDescent="0.3">
      <c r="B1156" s="58" t="s">
        <v>0</v>
      </c>
      <c r="C1156" s="61">
        <v>2018</v>
      </c>
      <c r="D1156" s="62"/>
      <c r="E1156" s="63">
        <v>2019</v>
      </c>
      <c r="F1156" s="64"/>
      <c r="G1156" s="63">
        <v>2020</v>
      </c>
      <c r="H1156" s="64"/>
      <c r="I1156" s="63">
        <v>2021</v>
      </c>
      <c r="J1156" s="64"/>
      <c r="K1156" s="65" t="s">
        <v>1</v>
      </c>
      <c r="L1156" s="2"/>
    </row>
    <row r="1157" spans="2:19" x14ac:dyDescent="0.25">
      <c r="B1157" s="59"/>
      <c r="C1157" s="15" t="s">
        <v>32</v>
      </c>
      <c r="D1157" s="26" t="s">
        <v>3</v>
      </c>
      <c r="E1157" s="15" t="s">
        <v>32</v>
      </c>
      <c r="F1157" s="8" t="s">
        <v>3</v>
      </c>
      <c r="G1157" s="15" t="s">
        <v>32</v>
      </c>
      <c r="H1157" s="8" t="s">
        <v>3</v>
      </c>
      <c r="I1157" s="15" t="s">
        <v>32</v>
      </c>
      <c r="J1157" s="8" t="s">
        <v>3</v>
      </c>
      <c r="K1157" s="66"/>
      <c r="L1157" s="18"/>
      <c r="M1157" s="18"/>
      <c r="N1157" s="18"/>
      <c r="O1157" s="18"/>
      <c r="P1157" s="18"/>
      <c r="Q1157" s="18"/>
      <c r="R1157" s="18"/>
      <c r="S1157" s="18"/>
    </row>
    <row r="1158" spans="2:19" ht="16.5" thickBot="1" x14ac:dyDescent="0.3">
      <c r="B1158" s="60"/>
      <c r="C1158" s="9" t="s">
        <v>4</v>
      </c>
      <c r="D1158" s="27" t="s">
        <v>5</v>
      </c>
      <c r="E1158" s="9" t="s">
        <v>4</v>
      </c>
      <c r="F1158" s="9" t="s">
        <v>5</v>
      </c>
      <c r="G1158" s="9" t="s">
        <v>4</v>
      </c>
      <c r="H1158" s="9" t="s">
        <v>5</v>
      </c>
      <c r="I1158" s="9" t="s">
        <v>4</v>
      </c>
      <c r="J1158" s="9" t="s">
        <v>5</v>
      </c>
      <c r="K1158" s="67"/>
      <c r="L1158" s="18"/>
      <c r="M1158" s="18"/>
      <c r="N1158" s="18"/>
      <c r="O1158" s="18"/>
      <c r="P1158" s="18"/>
      <c r="Q1158" s="18"/>
      <c r="R1158" s="18"/>
      <c r="S1158" s="18"/>
    </row>
    <row r="1159" spans="2:19" ht="16.5" thickBot="1" x14ac:dyDescent="0.3">
      <c r="B1159" s="7" t="s">
        <v>6</v>
      </c>
      <c r="C1159" s="16">
        <v>4.984</v>
      </c>
      <c r="D1159" s="16">
        <v>4.8890000000000002</v>
      </c>
      <c r="E1159" s="16">
        <v>92.994</v>
      </c>
      <c r="F1159" s="16">
        <v>33.033999999999999</v>
      </c>
      <c r="G1159" s="16">
        <v>103.31399999999999</v>
      </c>
      <c r="H1159" s="16">
        <v>37.633000000000003</v>
      </c>
      <c r="I1159" s="16">
        <v>97.727000000000004</v>
      </c>
      <c r="J1159" s="16">
        <v>78.343999999999994</v>
      </c>
      <c r="K1159" s="7" t="s">
        <v>159</v>
      </c>
      <c r="L1159" s="18"/>
      <c r="M1159" s="18"/>
      <c r="N1159" s="18"/>
      <c r="O1159" s="18"/>
      <c r="P1159" s="18"/>
      <c r="Q1159" s="18"/>
      <c r="R1159" s="18"/>
      <c r="S1159" s="18"/>
    </row>
    <row r="1160" spans="2:19" ht="16.5" thickBot="1" x14ac:dyDescent="0.3">
      <c r="B1160" s="7" t="s">
        <v>7</v>
      </c>
      <c r="C1160" s="16">
        <v>0.77500000000000002</v>
      </c>
      <c r="D1160" s="16">
        <v>0.23699999999999999</v>
      </c>
      <c r="E1160" s="16">
        <v>0.56599999999999995</v>
      </c>
      <c r="F1160" s="16">
        <v>0.27600000000000002</v>
      </c>
      <c r="G1160" s="16">
        <v>0.157</v>
      </c>
      <c r="H1160" s="16">
        <v>0.27700000000000002</v>
      </c>
      <c r="I1160" s="16">
        <v>0.10299999999999999</v>
      </c>
      <c r="J1160" s="16">
        <v>5.8999999999999997E-2</v>
      </c>
      <c r="K1160" s="7" t="s">
        <v>162</v>
      </c>
    </row>
    <row r="1161" spans="2:19" ht="16.5" thickBot="1" x14ac:dyDescent="0.3">
      <c r="B1161" s="7" t="s">
        <v>8</v>
      </c>
      <c r="C1161" s="16">
        <v>3.0000000000000001E-3</v>
      </c>
      <c r="D1161" s="16">
        <v>8.9999999999999993E-3</v>
      </c>
      <c r="E1161" s="16">
        <v>0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7" t="s">
        <v>165</v>
      </c>
    </row>
    <row r="1162" spans="2:19" ht="16.5" thickBot="1" x14ac:dyDescent="0.3">
      <c r="B1162" s="7" t="s">
        <v>9</v>
      </c>
      <c r="C1162" s="16">
        <v>322.096</v>
      </c>
      <c r="D1162" s="16">
        <v>99.659000000000006</v>
      </c>
      <c r="E1162" s="16">
        <v>359.68700000000001</v>
      </c>
      <c r="F1162" s="16">
        <v>106.242</v>
      </c>
      <c r="G1162" s="16">
        <v>95.123000000000005</v>
      </c>
      <c r="H1162" s="16">
        <v>16.231000000000002</v>
      </c>
      <c r="I1162" s="16">
        <v>200.798</v>
      </c>
      <c r="J1162" s="16">
        <v>102.396</v>
      </c>
      <c r="K1162" s="7" t="s">
        <v>163</v>
      </c>
    </row>
    <row r="1163" spans="2:19" ht="16.5" thickBot="1" x14ac:dyDescent="0.3">
      <c r="B1163" s="7" t="s">
        <v>10</v>
      </c>
      <c r="C1163" s="16">
        <v>6</v>
      </c>
      <c r="D1163" s="16">
        <v>2.1579999999999999</v>
      </c>
      <c r="E1163" s="16">
        <v>15</v>
      </c>
      <c r="F1163" s="16">
        <v>1.637</v>
      </c>
      <c r="G1163" s="16">
        <v>54.6</v>
      </c>
      <c r="H1163" s="16">
        <v>2.8</v>
      </c>
      <c r="I1163" s="16">
        <v>9.1</v>
      </c>
      <c r="J1163" s="16">
        <v>0.47299999999999998</v>
      </c>
      <c r="K1163" s="7" t="s">
        <v>164</v>
      </c>
    </row>
    <row r="1164" spans="2:19" ht="16.5" thickBot="1" x14ac:dyDescent="0.3">
      <c r="B1164" s="7" t="s">
        <v>11</v>
      </c>
      <c r="C1164" s="16">
        <v>0</v>
      </c>
      <c r="D1164" s="16">
        <v>0</v>
      </c>
      <c r="E1164" s="16">
        <v>0</v>
      </c>
      <c r="F1164" s="16">
        <v>0</v>
      </c>
      <c r="G1164" s="16">
        <v>0</v>
      </c>
      <c r="H1164" s="16">
        <v>0</v>
      </c>
      <c r="I1164" s="16">
        <v>0</v>
      </c>
      <c r="J1164" s="16">
        <v>0</v>
      </c>
      <c r="K1164" s="7" t="s">
        <v>166</v>
      </c>
    </row>
    <row r="1165" spans="2:19" ht="16.5" thickBot="1" x14ac:dyDescent="0.3">
      <c r="B1165" s="7" t="s">
        <v>12</v>
      </c>
      <c r="C1165" s="16">
        <v>0</v>
      </c>
      <c r="D1165" s="16">
        <v>0</v>
      </c>
      <c r="E1165" s="16">
        <v>0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7" t="s">
        <v>13</v>
      </c>
    </row>
    <row r="1166" spans="2:19" ht="16.5" thickBot="1" x14ac:dyDescent="0.3">
      <c r="B1166" s="7" t="s">
        <v>14</v>
      </c>
      <c r="C1166" s="16">
        <v>8.4719999999999995</v>
      </c>
      <c r="D1166" s="16">
        <v>2.101</v>
      </c>
      <c r="E1166" s="16">
        <v>1.9159999999999999</v>
      </c>
      <c r="F1166" s="16">
        <v>0.65100000000000002</v>
      </c>
      <c r="G1166" s="16">
        <v>0.183</v>
      </c>
      <c r="H1166" s="16">
        <v>6.9000000000000006E-2</v>
      </c>
      <c r="I1166" s="16">
        <v>0.19700000000000001</v>
      </c>
      <c r="J1166" s="16">
        <v>1.7529999999999999</v>
      </c>
      <c r="K1166" s="7" t="s">
        <v>169</v>
      </c>
    </row>
    <row r="1167" spans="2:19" ht="16.5" thickBot="1" x14ac:dyDescent="0.3">
      <c r="B1167" s="7" t="s">
        <v>15</v>
      </c>
      <c r="C1167" s="16">
        <v>0</v>
      </c>
      <c r="D1167" s="16">
        <v>0</v>
      </c>
      <c r="E1167" s="16">
        <v>0</v>
      </c>
      <c r="F1167" s="16">
        <v>0</v>
      </c>
      <c r="G1167" s="16">
        <v>0</v>
      </c>
      <c r="H1167" s="16">
        <v>0</v>
      </c>
      <c r="I1167" s="16">
        <v>0</v>
      </c>
      <c r="J1167" s="16">
        <v>0</v>
      </c>
      <c r="K1167" s="7" t="s">
        <v>170</v>
      </c>
    </row>
    <row r="1168" spans="2:19" ht="16.5" thickBot="1" x14ac:dyDescent="0.3">
      <c r="B1168" s="7" t="s">
        <v>16</v>
      </c>
      <c r="C1168" s="16">
        <v>0</v>
      </c>
      <c r="D1168" s="16">
        <v>0</v>
      </c>
      <c r="E1168" s="16">
        <v>0</v>
      </c>
      <c r="F1168" s="16">
        <v>0</v>
      </c>
      <c r="G1168" s="16">
        <v>0</v>
      </c>
      <c r="H1168" s="16">
        <v>0</v>
      </c>
      <c r="I1168" s="16">
        <v>0</v>
      </c>
      <c r="J1168" s="16">
        <v>0</v>
      </c>
      <c r="K1168" s="7" t="s">
        <v>160</v>
      </c>
    </row>
    <row r="1169" spans="2:12" ht="16.5" thickBot="1" x14ac:dyDescent="0.3">
      <c r="B1169" s="7" t="s">
        <v>17</v>
      </c>
      <c r="C1169" s="16">
        <v>0</v>
      </c>
      <c r="D1169" s="16">
        <v>0</v>
      </c>
      <c r="E1169" s="16">
        <v>0</v>
      </c>
      <c r="F1169" s="16">
        <v>0</v>
      </c>
      <c r="G1169" s="16">
        <v>0</v>
      </c>
      <c r="H1169" s="16">
        <v>0</v>
      </c>
      <c r="I1169" s="16">
        <v>0</v>
      </c>
      <c r="J1169" s="16">
        <v>0</v>
      </c>
      <c r="K1169" s="7" t="s">
        <v>18</v>
      </c>
    </row>
    <row r="1170" spans="2:12" ht="16.5" thickBot="1" x14ac:dyDescent="0.3">
      <c r="B1170" s="7" t="s">
        <v>19</v>
      </c>
      <c r="C1170" s="16">
        <v>0</v>
      </c>
      <c r="D1170" s="16">
        <v>0</v>
      </c>
      <c r="E1170" s="16">
        <v>0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7" t="s">
        <v>20</v>
      </c>
    </row>
    <row r="1171" spans="2:12" ht="16.5" thickBot="1" x14ac:dyDescent="0.3">
      <c r="B1171" s="7" t="s">
        <v>21</v>
      </c>
      <c r="C1171" s="16">
        <v>0</v>
      </c>
      <c r="D1171" s="16">
        <v>0</v>
      </c>
      <c r="E1171" s="16">
        <v>0</v>
      </c>
      <c r="F1171" s="16">
        <v>0</v>
      </c>
      <c r="G1171" s="16">
        <v>1.54</v>
      </c>
      <c r="H1171" s="16">
        <v>0.51500000000000001</v>
      </c>
      <c r="I1171" s="16">
        <v>0.26400000000000001</v>
      </c>
      <c r="J1171" s="16">
        <v>8.4000000000000005E-2</v>
      </c>
      <c r="K1171" s="7" t="s">
        <v>167</v>
      </c>
    </row>
    <row r="1172" spans="2:12" ht="16.5" thickBot="1" x14ac:dyDescent="0.3">
      <c r="B1172" s="7" t="s">
        <v>22</v>
      </c>
      <c r="C1172" s="16">
        <v>0</v>
      </c>
      <c r="D1172" s="16">
        <v>0</v>
      </c>
      <c r="E1172" s="16">
        <v>0</v>
      </c>
      <c r="F1172" s="16">
        <v>0</v>
      </c>
      <c r="G1172" s="16">
        <v>0</v>
      </c>
      <c r="H1172" s="16">
        <v>0</v>
      </c>
      <c r="I1172" s="16">
        <v>0</v>
      </c>
      <c r="J1172" s="16">
        <v>0</v>
      </c>
      <c r="K1172" s="7" t="s">
        <v>177</v>
      </c>
    </row>
    <row r="1173" spans="2:12" ht="16.5" thickBot="1" x14ac:dyDescent="0.3">
      <c r="B1173" s="7" t="s">
        <v>23</v>
      </c>
      <c r="C1173" s="16">
        <v>0</v>
      </c>
      <c r="D1173" s="16">
        <v>0</v>
      </c>
      <c r="E1173" s="16">
        <v>0</v>
      </c>
      <c r="F1173" s="16">
        <v>0</v>
      </c>
      <c r="G1173" s="16">
        <v>0</v>
      </c>
      <c r="H1173" s="16">
        <v>0</v>
      </c>
      <c r="I1173" s="16">
        <v>0</v>
      </c>
      <c r="J1173" s="16">
        <v>0</v>
      </c>
      <c r="K1173" s="7" t="s">
        <v>168</v>
      </c>
    </row>
    <row r="1174" spans="2:12" ht="16.5" thickBot="1" x14ac:dyDescent="0.3">
      <c r="B1174" s="7" t="s">
        <v>24</v>
      </c>
      <c r="C1174" s="16">
        <v>0</v>
      </c>
      <c r="D1174" s="16">
        <v>0</v>
      </c>
      <c r="E1174" s="16">
        <v>0.249</v>
      </c>
      <c r="F1174" s="16">
        <v>6.0999999999999999E-2</v>
      </c>
      <c r="G1174" s="16">
        <v>0</v>
      </c>
      <c r="H1174" s="16">
        <v>0</v>
      </c>
      <c r="I1174" s="16">
        <v>0</v>
      </c>
      <c r="J1174" s="16">
        <v>0</v>
      </c>
      <c r="K1174" s="7" t="s">
        <v>171</v>
      </c>
    </row>
    <row r="1175" spans="2:12" ht="16.5" thickBot="1" x14ac:dyDescent="0.3">
      <c r="B1175" s="7" t="s">
        <v>25</v>
      </c>
      <c r="C1175" s="16">
        <v>215.477</v>
      </c>
      <c r="D1175" s="16">
        <v>65.317999999999998</v>
      </c>
      <c r="E1175" s="16">
        <v>181.958</v>
      </c>
      <c r="F1175" s="16">
        <v>53.871000000000002</v>
      </c>
      <c r="G1175" s="16">
        <v>129.58699999999999</v>
      </c>
      <c r="H1175" s="16">
        <v>29.725999999999999</v>
      </c>
      <c r="I1175" s="16">
        <v>145.9</v>
      </c>
      <c r="J1175" s="16">
        <v>71.457999999999998</v>
      </c>
      <c r="K1175" s="7" t="s">
        <v>172</v>
      </c>
    </row>
    <row r="1176" spans="2:12" ht="16.5" thickBot="1" x14ac:dyDescent="0.3">
      <c r="B1176" s="7" t="s">
        <v>26</v>
      </c>
      <c r="C1176" s="16">
        <v>0</v>
      </c>
      <c r="D1176" s="16">
        <v>0</v>
      </c>
      <c r="E1176" s="16">
        <v>0</v>
      </c>
      <c r="F1176" s="16">
        <v>0</v>
      </c>
      <c r="G1176" s="16">
        <v>0</v>
      </c>
      <c r="H1176" s="16">
        <v>0</v>
      </c>
      <c r="I1176" s="16">
        <v>0</v>
      </c>
      <c r="J1176" s="16">
        <v>0</v>
      </c>
      <c r="K1176" s="1" t="s">
        <v>178</v>
      </c>
    </row>
    <row r="1177" spans="2:12" ht="16.5" thickBot="1" x14ac:dyDescent="0.3">
      <c r="B1177" s="7" t="s">
        <v>27</v>
      </c>
      <c r="C1177" s="16">
        <v>757.05499999999995</v>
      </c>
      <c r="D1177" s="16">
        <v>81.465999999999994</v>
      </c>
      <c r="E1177" s="16">
        <v>788.80600000000004</v>
      </c>
      <c r="F1177" s="16">
        <v>98.417000000000002</v>
      </c>
      <c r="G1177" s="16">
        <v>130.059</v>
      </c>
      <c r="H1177" s="16">
        <v>104.178</v>
      </c>
      <c r="I1177" s="16">
        <v>198.852</v>
      </c>
      <c r="J1177" s="16">
        <v>159.78200000000001</v>
      </c>
      <c r="K1177" s="1" t="s">
        <v>173</v>
      </c>
    </row>
    <row r="1178" spans="2:12" ht="16.5" thickBot="1" x14ac:dyDescent="0.3">
      <c r="B1178" s="7" t="s">
        <v>28</v>
      </c>
      <c r="C1178" s="16">
        <v>1062.636</v>
      </c>
      <c r="D1178" s="16">
        <v>352.22500000000002</v>
      </c>
      <c r="E1178" s="16">
        <v>1245.546</v>
      </c>
      <c r="F1178" s="16">
        <v>361.81</v>
      </c>
      <c r="G1178" s="16">
        <v>1178.5999999999999</v>
      </c>
      <c r="H1178" s="16">
        <v>277.81400000000002</v>
      </c>
      <c r="I1178" s="16">
        <v>1157.9849999999999</v>
      </c>
      <c r="J1178" s="16">
        <v>553.61900000000003</v>
      </c>
      <c r="K1178" s="1" t="s">
        <v>174</v>
      </c>
    </row>
    <row r="1179" spans="2:12" ht="16.5" thickBot="1" x14ac:dyDescent="0.3">
      <c r="B1179" s="7" t="s">
        <v>29</v>
      </c>
      <c r="C1179" s="16">
        <v>0</v>
      </c>
      <c r="D1179" s="16">
        <v>0</v>
      </c>
      <c r="E1179" s="16">
        <v>0</v>
      </c>
      <c r="F1179" s="16">
        <v>0</v>
      </c>
      <c r="G1179" s="16">
        <v>0</v>
      </c>
      <c r="H1179" s="16">
        <v>0</v>
      </c>
      <c r="I1179" s="16">
        <v>0</v>
      </c>
      <c r="J1179" s="16">
        <v>0</v>
      </c>
      <c r="K1179" s="1" t="s">
        <v>175</v>
      </c>
    </row>
    <row r="1180" spans="2:12" ht="16.5" thickBot="1" x14ac:dyDescent="0.3">
      <c r="B1180" s="7" t="s">
        <v>30</v>
      </c>
      <c r="C1180" s="16">
        <v>0.05</v>
      </c>
      <c r="D1180" s="16">
        <v>7.0000000000000001E-3</v>
      </c>
      <c r="E1180" s="16">
        <v>0</v>
      </c>
      <c r="F1180" s="16">
        <v>0</v>
      </c>
      <c r="G1180" s="16">
        <v>0</v>
      </c>
      <c r="H1180" s="16">
        <v>0</v>
      </c>
      <c r="I1180" s="16">
        <v>0</v>
      </c>
      <c r="J1180" s="16">
        <v>0</v>
      </c>
      <c r="K1180" s="1" t="s">
        <v>31</v>
      </c>
    </row>
    <row r="1181" spans="2:12" ht="16.5" thickBot="1" x14ac:dyDescent="0.3">
      <c r="B1181" s="33" t="s">
        <v>115</v>
      </c>
      <c r="C1181" s="34">
        <v>2377.5479999999998</v>
      </c>
      <c r="D1181" s="34">
        <v>608.06899999999996</v>
      </c>
      <c r="E1181" s="34">
        <v>2686.7220000000002</v>
      </c>
      <c r="F1181" s="34">
        <v>655.99900000000002</v>
      </c>
      <c r="G1181" s="34">
        <f>SUM(G1159:G1180)</f>
        <v>1693.163</v>
      </c>
      <c r="H1181" s="34">
        <f>SUM(H1159:H1180)</f>
        <v>469.24300000000005</v>
      </c>
      <c r="I1181" s="34">
        <v>1810.9259999999999</v>
      </c>
      <c r="J1181" s="34">
        <v>967.96799999999996</v>
      </c>
      <c r="K1181" s="35" t="s">
        <v>161</v>
      </c>
    </row>
    <row r="1182" spans="2:12" x14ac:dyDescent="0.25">
      <c r="B1182" s="36"/>
      <c r="C1182" s="37"/>
      <c r="D1182" s="37"/>
      <c r="E1182" s="37"/>
      <c r="F1182" s="37"/>
      <c r="G1182" s="37"/>
      <c r="H1182" s="37"/>
      <c r="I1182" s="37"/>
      <c r="J1182" s="37"/>
      <c r="K1182" s="38"/>
    </row>
    <row r="1183" spans="2:12" x14ac:dyDescent="0.25">
      <c r="B1183" s="2" t="s">
        <v>138</v>
      </c>
      <c r="C1183" s="2"/>
      <c r="D1183" s="2"/>
      <c r="G1183" s="2"/>
      <c r="H1183" s="2"/>
      <c r="I1183" s="2"/>
      <c r="J1183" s="2"/>
      <c r="K1183" s="21" t="s">
        <v>139</v>
      </c>
    </row>
    <row r="1184" spans="2:12" ht="15.75" customHeight="1" x14ac:dyDescent="0.25">
      <c r="B1184" s="68" t="s">
        <v>108</v>
      </c>
      <c r="C1184" s="68"/>
      <c r="D1184" s="2"/>
      <c r="G1184" s="3"/>
      <c r="H1184" s="72" t="s">
        <v>107</v>
      </c>
      <c r="I1184" s="72"/>
      <c r="J1184" s="72"/>
      <c r="K1184" s="72"/>
      <c r="L1184" s="2"/>
    </row>
    <row r="1185" spans="2:19" ht="30.75" customHeight="1" thickBot="1" x14ac:dyDescent="0.3">
      <c r="B1185" s="70" t="s">
        <v>226</v>
      </c>
      <c r="C1185" s="70"/>
      <c r="D1185" s="11" t="s">
        <v>218</v>
      </c>
      <c r="E1185" s="23"/>
      <c r="F1185" s="23"/>
      <c r="G1185" s="24" t="s">
        <v>57</v>
      </c>
      <c r="K1185" s="25" t="s">
        <v>58</v>
      </c>
      <c r="L1185" s="2"/>
    </row>
    <row r="1186" spans="2:19" ht="16.5" thickBot="1" x14ac:dyDescent="0.3">
      <c r="B1186" s="58" t="s">
        <v>0</v>
      </c>
      <c r="C1186" s="61">
        <v>2018</v>
      </c>
      <c r="D1186" s="62"/>
      <c r="E1186" s="63">
        <v>2019</v>
      </c>
      <c r="F1186" s="64"/>
      <c r="G1186" s="63">
        <v>2020</v>
      </c>
      <c r="H1186" s="64"/>
      <c r="I1186" s="63">
        <v>2021</v>
      </c>
      <c r="J1186" s="64"/>
      <c r="K1186" s="65" t="s">
        <v>1</v>
      </c>
      <c r="L1186" s="2"/>
    </row>
    <row r="1187" spans="2:19" x14ac:dyDescent="0.25">
      <c r="B1187" s="59"/>
      <c r="C1187" s="15" t="s">
        <v>32</v>
      </c>
      <c r="D1187" s="26" t="s">
        <v>3</v>
      </c>
      <c r="E1187" s="15" t="s">
        <v>32</v>
      </c>
      <c r="F1187" s="8" t="s">
        <v>3</v>
      </c>
      <c r="G1187" s="15" t="s">
        <v>32</v>
      </c>
      <c r="H1187" s="8" t="s">
        <v>3</v>
      </c>
      <c r="I1187" s="15" t="s">
        <v>32</v>
      </c>
      <c r="J1187" s="8" t="s">
        <v>3</v>
      </c>
      <c r="K1187" s="66"/>
      <c r="L1187" s="18"/>
      <c r="M1187" s="18"/>
      <c r="N1187" s="18"/>
      <c r="O1187" s="18"/>
      <c r="P1187" s="18"/>
      <c r="Q1187" s="18"/>
      <c r="R1187" s="18"/>
      <c r="S1187" s="18"/>
    </row>
    <row r="1188" spans="2:19" ht="16.5" thickBot="1" x14ac:dyDescent="0.3">
      <c r="B1188" s="60"/>
      <c r="C1188" s="9" t="s">
        <v>4</v>
      </c>
      <c r="D1188" s="27" t="s">
        <v>5</v>
      </c>
      <c r="E1188" s="9" t="s">
        <v>4</v>
      </c>
      <c r="F1188" s="9" t="s">
        <v>5</v>
      </c>
      <c r="G1188" s="9" t="s">
        <v>4</v>
      </c>
      <c r="H1188" s="9" t="s">
        <v>5</v>
      </c>
      <c r="I1188" s="9" t="s">
        <v>4</v>
      </c>
      <c r="J1188" s="9" t="s">
        <v>5</v>
      </c>
      <c r="K1188" s="67"/>
      <c r="L1188" s="18"/>
      <c r="M1188" s="18"/>
      <c r="N1188" s="18"/>
      <c r="O1188" s="18"/>
      <c r="P1188" s="18"/>
      <c r="Q1188" s="18"/>
      <c r="R1188" s="18"/>
      <c r="S1188" s="18"/>
    </row>
    <row r="1189" spans="2:19" ht="16.5" thickBot="1" x14ac:dyDescent="0.3">
      <c r="B1189" s="7" t="s">
        <v>6</v>
      </c>
      <c r="C1189" s="16">
        <v>126.06740000000001</v>
      </c>
      <c r="D1189" s="16">
        <v>542.57799999999997</v>
      </c>
      <c r="E1189" s="16">
        <v>1325.0129999999999</v>
      </c>
      <c r="F1189" s="16">
        <v>600.98</v>
      </c>
      <c r="G1189" s="16">
        <v>124.81759528141576</v>
      </c>
      <c r="H1189" s="16">
        <v>537.19899999999996</v>
      </c>
      <c r="I1189" s="16">
        <v>168.35768749562277</v>
      </c>
      <c r="J1189" s="16">
        <v>724.59</v>
      </c>
      <c r="K1189" s="7" t="s">
        <v>159</v>
      </c>
      <c r="L1189" s="18"/>
      <c r="M1189" s="18"/>
      <c r="N1189" s="18"/>
      <c r="O1189" s="18"/>
      <c r="P1189" s="18"/>
      <c r="Q1189" s="18"/>
      <c r="R1189" s="18"/>
      <c r="S1189" s="18"/>
    </row>
    <row r="1190" spans="2:19" ht="16.5" thickBot="1" x14ac:dyDescent="0.3">
      <c r="B1190" s="7" t="s">
        <v>7</v>
      </c>
      <c r="C1190" s="16">
        <v>9.7680000000000007</v>
      </c>
      <c r="D1190" s="16">
        <v>4.2430000000000003</v>
      </c>
      <c r="E1190" s="16">
        <v>12.452</v>
      </c>
      <c r="F1190" s="16">
        <v>5.7949999999999999</v>
      </c>
      <c r="G1190" s="16">
        <v>4.4219999999999997</v>
      </c>
      <c r="H1190" s="16">
        <v>1.9319999999999999</v>
      </c>
      <c r="I1190" s="16">
        <v>5.4180000000000001</v>
      </c>
      <c r="J1190" s="16">
        <v>2.81</v>
      </c>
      <c r="K1190" s="7" t="s">
        <v>162</v>
      </c>
    </row>
    <row r="1191" spans="2:19" ht="16.5" thickBot="1" x14ac:dyDescent="0.3">
      <c r="B1191" s="7" t="s">
        <v>8</v>
      </c>
      <c r="C1191" s="16">
        <v>0</v>
      </c>
      <c r="D1191" s="16">
        <v>0</v>
      </c>
      <c r="E1191" s="16">
        <v>0</v>
      </c>
      <c r="F1191" s="16">
        <v>0</v>
      </c>
      <c r="G1191" s="16">
        <v>0</v>
      </c>
      <c r="H1191" s="16">
        <v>0</v>
      </c>
      <c r="I1191" s="16">
        <v>0.29899999999999999</v>
      </c>
      <c r="J1191" s="16">
        <v>0.13900000000000001</v>
      </c>
      <c r="K1191" s="7" t="s">
        <v>165</v>
      </c>
    </row>
    <row r="1192" spans="2:19" ht="16.5" thickBot="1" x14ac:dyDescent="0.3">
      <c r="B1192" s="7" t="s">
        <v>9</v>
      </c>
      <c r="C1192" s="16">
        <v>2.1930000000000001</v>
      </c>
      <c r="D1192" s="16">
        <v>0.90100000000000002</v>
      </c>
      <c r="E1192" s="16">
        <v>2.137</v>
      </c>
      <c r="F1192" s="16">
        <v>0.88800000000000001</v>
      </c>
      <c r="G1192" s="16">
        <v>1.4999999999999999E-2</v>
      </c>
      <c r="H1192" s="16">
        <v>1.2E-2</v>
      </c>
      <c r="I1192" s="16">
        <v>0.74199999999999999</v>
      </c>
      <c r="J1192" s="16">
        <v>0.34699999999999998</v>
      </c>
      <c r="K1192" s="7" t="s">
        <v>163</v>
      </c>
    </row>
    <row r="1193" spans="2:19" ht="16.5" thickBot="1" x14ac:dyDescent="0.3">
      <c r="B1193" s="7" t="s">
        <v>10</v>
      </c>
      <c r="C1193" s="16">
        <v>1.2E-2</v>
      </c>
      <c r="D1193" s="16">
        <v>4.0000000000000001E-3</v>
      </c>
      <c r="E1193" s="16">
        <v>5.7000000000000002E-2</v>
      </c>
      <c r="F1193" s="16">
        <v>1.9E-2</v>
      </c>
      <c r="G1193" s="16">
        <v>0</v>
      </c>
      <c r="H1193" s="16">
        <v>0</v>
      </c>
      <c r="I1193" s="16">
        <v>0</v>
      </c>
      <c r="J1193" s="16">
        <v>0</v>
      </c>
      <c r="K1193" s="7" t="s">
        <v>164</v>
      </c>
    </row>
    <row r="1194" spans="2:19" ht="16.5" thickBot="1" x14ac:dyDescent="0.3">
      <c r="B1194" s="7" t="s">
        <v>11</v>
      </c>
      <c r="C1194" s="16">
        <v>0</v>
      </c>
      <c r="D1194" s="16">
        <v>0</v>
      </c>
      <c r="E1194" s="16">
        <v>0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7" t="s">
        <v>166</v>
      </c>
    </row>
    <row r="1195" spans="2:19" ht="16.5" thickBot="1" x14ac:dyDescent="0.3">
      <c r="B1195" s="7" t="s">
        <v>12</v>
      </c>
      <c r="C1195" s="16">
        <v>0</v>
      </c>
      <c r="D1195" s="16">
        <v>0</v>
      </c>
      <c r="E1195" s="16">
        <v>0</v>
      </c>
      <c r="F1195" s="16">
        <v>0</v>
      </c>
      <c r="G1195" s="16">
        <v>0</v>
      </c>
      <c r="H1195" s="16">
        <v>0</v>
      </c>
      <c r="I1195" s="16">
        <v>7.8E-2</v>
      </c>
      <c r="J1195" s="16">
        <v>0.02</v>
      </c>
      <c r="K1195" s="7" t="s">
        <v>13</v>
      </c>
    </row>
    <row r="1196" spans="2:19" ht="16.5" thickBot="1" x14ac:dyDescent="0.3">
      <c r="B1196" s="7" t="s">
        <v>14</v>
      </c>
      <c r="C1196" s="16">
        <v>6.484</v>
      </c>
      <c r="D1196" s="16">
        <v>2.899</v>
      </c>
      <c r="E1196" s="16">
        <v>1.9390000000000001</v>
      </c>
      <c r="F1196" s="16">
        <v>1.034</v>
      </c>
      <c r="G1196" s="16">
        <v>6.9509999999999996</v>
      </c>
      <c r="H1196" s="16">
        <v>3.117</v>
      </c>
      <c r="I1196" s="16">
        <v>39.267000000000003</v>
      </c>
      <c r="J1196" s="16">
        <v>29.274999999999999</v>
      </c>
      <c r="K1196" s="7" t="s">
        <v>169</v>
      </c>
    </row>
    <row r="1197" spans="2:19" ht="16.5" thickBot="1" x14ac:dyDescent="0.3">
      <c r="B1197" s="7" t="s">
        <v>15</v>
      </c>
      <c r="C1197" s="16">
        <v>0</v>
      </c>
      <c r="D1197" s="16">
        <v>0</v>
      </c>
      <c r="E1197" s="16">
        <v>0</v>
      </c>
      <c r="F1197" s="16">
        <v>0</v>
      </c>
      <c r="G1197" s="16">
        <v>2.5000000000000001E-2</v>
      </c>
      <c r="H1197" s="16">
        <v>1.6E-2</v>
      </c>
      <c r="I1197" s="16">
        <v>0</v>
      </c>
      <c r="J1197" s="16">
        <v>0</v>
      </c>
      <c r="K1197" s="7" t="s">
        <v>170</v>
      </c>
    </row>
    <row r="1198" spans="2:19" ht="16.5" thickBot="1" x14ac:dyDescent="0.3">
      <c r="B1198" s="7" t="s">
        <v>16</v>
      </c>
      <c r="C1198" s="16">
        <v>0</v>
      </c>
      <c r="D1198" s="16">
        <v>0</v>
      </c>
      <c r="E1198" s="16">
        <v>0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7" t="s">
        <v>160</v>
      </c>
    </row>
    <row r="1199" spans="2:19" ht="16.5" thickBot="1" x14ac:dyDescent="0.3">
      <c r="B1199" s="7" t="s">
        <v>17</v>
      </c>
      <c r="C1199" s="16">
        <v>0</v>
      </c>
      <c r="D1199" s="16">
        <v>0</v>
      </c>
      <c r="E1199" s="16">
        <v>0</v>
      </c>
      <c r="F1199" s="16">
        <v>0</v>
      </c>
      <c r="G1199" s="16">
        <v>0</v>
      </c>
      <c r="H1199" s="16">
        <v>0</v>
      </c>
      <c r="I1199" s="16">
        <v>0</v>
      </c>
      <c r="J1199" s="16">
        <v>0</v>
      </c>
      <c r="K1199" s="7" t="s">
        <v>18</v>
      </c>
    </row>
    <row r="1200" spans="2:19" ht="16.5" thickBot="1" x14ac:dyDescent="0.3">
      <c r="B1200" s="7" t="s">
        <v>19</v>
      </c>
      <c r="C1200" s="16">
        <v>0</v>
      </c>
      <c r="D1200" s="16">
        <v>0</v>
      </c>
      <c r="E1200" s="16">
        <v>0</v>
      </c>
      <c r="F1200" s="16">
        <v>0</v>
      </c>
      <c r="G1200" s="16">
        <v>0</v>
      </c>
      <c r="H1200" s="16">
        <v>0</v>
      </c>
      <c r="I1200" s="16">
        <v>0</v>
      </c>
      <c r="J1200" s="16">
        <v>0</v>
      </c>
      <c r="K1200" s="7" t="s">
        <v>20</v>
      </c>
    </row>
    <row r="1201" spans="2:11" ht="16.5" thickBot="1" x14ac:dyDescent="0.3">
      <c r="B1201" s="7" t="s">
        <v>21</v>
      </c>
      <c r="C1201" s="16">
        <v>0.86699999999999999</v>
      </c>
      <c r="D1201" s="16">
        <v>0.33200000000000002</v>
      </c>
      <c r="E1201" s="16">
        <v>0</v>
      </c>
      <c r="F1201" s="16">
        <v>0</v>
      </c>
      <c r="G1201" s="16">
        <v>0</v>
      </c>
      <c r="H1201" s="16">
        <v>0</v>
      </c>
      <c r="I1201" s="16">
        <v>1.54</v>
      </c>
      <c r="J1201" s="16">
        <v>0.56399999999999995</v>
      </c>
      <c r="K1201" s="7" t="s">
        <v>167</v>
      </c>
    </row>
    <row r="1202" spans="2:11" ht="16.5" thickBot="1" x14ac:dyDescent="0.3">
      <c r="B1202" s="7" t="s">
        <v>22</v>
      </c>
      <c r="C1202" s="16">
        <v>0</v>
      </c>
      <c r="D1202" s="16">
        <v>0</v>
      </c>
      <c r="E1202" s="16">
        <v>0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7" t="s">
        <v>177</v>
      </c>
    </row>
    <row r="1203" spans="2:11" ht="16.5" thickBot="1" x14ac:dyDescent="0.3">
      <c r="B1203" s="7" t="s">
        <v>23</v>
      </c>
      <c r="C1203" s="16">
        <v>0</v>
      </c>
      <c r="D1203" s="16">
        <v>0</v>
      </c>
      <c r="E1203" s="16">
        <v>0</v>
      </c>
      <c r="F1203" s="16">
        <v>0</v>
      </c>
      <c r="G1203" s="16">
        <v>0</v>
      </c>
      <c r="H1203" s="16">
        <v>0</v>
      </c>
      <c r="I1203" s="16">
        <v>0</v>
      </c>
      <c r="J1203" s="16">
        <v>0</v>
      </c>
      <c r="K1203" s="7" t="s">
        <v>168</v>
      </c>
    </row>
    <row r="1204" spans="2:11" ht="16.5" thickBot="1" x14ac:dyDescent="0.3">
      <c r="B1204" s="7" t="s">
        <v>24</v>
      </c>
      <c r="C1204" s="16">
        <v>0</v>
      </c>
      <c r="D1204" s="16">
        <v>0</v>
      </c>
      <c r="E1204" s="16">
        <v>0.2</v>
      </c>
      <c r="F1204" s="16">
        <v>0.08</v>
      </c>
      <c r="G1204" s="16">
        <v>0</v>
      </c>
      <c r="H1204" s="16">
        <v>0</v>
      </c>
      <c r="I1204" s="16">
        <v>0.8</v>
      </c>
      <c r="J1204" s="16">
        <v>0.246</v>
      </c>
      <c r="K1204" s="7" t="s">
        <v>171</v>
      </c>
    </row>
    <row r="1205" spans="2:11" ht="16.5" thickBot="1" x14ac:dyDescent="0.3">
      <c r="B1205" s="7" t="s">
        <v>25</v>
      </c>
      <c r="C1205" s="16">
        <v>0</v>
      </c>
      <c r="D1205" s="16">
        <v>0</v>
      </c>
      <c r="E1205" s="16">
        <v>0</v>
      </c>
      <c r="F1205" s="16">
        <v>0</v>
      </c>
      <c r="G1205" s="16">
        <v>1.7000000000000001E-2</v>
      </c>
      <c r="H1205" s="16">
        <v>1.4999999999999999E-2</v>
      </c>
      <c r="I1205" s="16">
        <v>2.5000000000000001E-2</v>
      </c>
      <c r="J1205" s="16">
        <v>4.8000000000000001E-2</v>
      </c>
      <c r="K1205" s="7" t="s">
        <v>172</v>
      </c>
    </row>
    <row r="1206" spans="2:11" ht="16.5" thickBot="1" x14ac:dyDescent="0.3">
      <c r="B1206" s="7" t="s">
        <v>26</v>
      </c>
      <c r="C1206" s="16">
        <v>0</v>
      </c>
      <c r="D1206" s="16">
        <v>0</v>
      </c>
      <c r="E1206" s="16">
        <v>0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" t="s">
        <v>178</v>
      </c>
    </row>
    <row r="1207" spans="2:11" ht="16.5" thickBot="1" x14ac:dyDescent="0.3">
      <c r="B1207" s="7" t="s">
        <v>27</v>
      </c>
      <c r="C1207" s="16">
        <v>110.943</v>
      </c>
      <c r="D1207" s="16">
        <v>52.100999999999999</v>
      </c>
      <c r="E1207" s="16">
        <v>102.05</v>
      </c>
      <c r="F1207" s="16">
        <v>52.048000000000002</v>
      </c>
      <c r="G1207" s="16">
        <v>94.635999999999996</v>
      </c>
      <c r="H1207" s="16">
        <v>47.448</v>
      </c>
      <c r="I1207" s="16">
        <v>131.523</v>
      </c>
      <c r="J1207" s="16">
        <v>81.268000000000001</v>
      </c>
      <c r="K1207" s="1" t="s">
        <v>173</v>
      </c>
    </row>
    <row r="1208" spans="2:11" ht="16.5" thickBot="1" x14ac:dyDescent="0.3">
      <c r="B1208" s="7" t="s">
        <v>28</v>
      </c>
      <c r="C1208" s="16">
        <v>1.0369999999999999</v>
      </c>
      <c r="D1208" s="16">
        <v>0.39300000000000002</v>
      </c>
      <c r="E1208" s="16">
        <v>12.981999999999999</v>
      </c>
      <c r="F1208" s="16">
        <v>4.516</v>
      </c>
      <c r="G1208" s="16">
        <v>0.1</v>
      </c>
      <c r="H1208" s="16">
        <v>4.2999999999999997E-2</v>
      </c>
      <c r="I1208" s="16">
        <v>45.432000000000002</v>
      </c>
      <c r="J1208" s="16">
        <v>17.010999999999999</v>
      </c>
      <c r="K1208" s="1" t="s">
        <v>174</v>
      </c>
    </row>
    <row r="1209" spans="2:11" ht="16.5" thickBot="1" x14ac:dyDescent="0.3">
      <c r="B1209" s="7" t="s">
        <v>29</v>
      </c>
      <c r="C1209" s="16">
        <v>0</v>
      </c>
      <c r="D1209" s="16">
        <v>0</v>
      </c>
      <c r="E1209" s="16">
        <v>0</v>
      </c>
      <c r="F1209" s="16">
        <v>0</v>
      </c>
      <c r="G1209" s="16">
        <v>0</v>
      </c>
      <c r="H1209" s="16">
        <v>0</v>
      </c>
      <c r="I1209" s="16">
        <v>0</v>
      </c>
      <c r="J1209" s="16">
        <v>0</v>
      </c>
      <c r="K1209" s="1" t="s">
        <v>175</v>
      </c>
    </row>
    <row r="1210" spans="2:11" ht="16.5" thickBot="1" x14ac:dyDescent="0.3">
      <c r="B1210" s="7" t="s">
        <v>30</v>
      </c>
      <c r="C1210" s="16">
        <v>0</v>
      </c>
      <c r="D1210" s="16">
        <v>0</v>
      </c>
      <c r="E1210" s="16">
        <v>0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" t="s">
        <v>31</v>
      </c>
    </row>
    <row r="1211" spans="2:11" ht="16.5" thickBot="1" x14ac:dyDescent="0.3">
      <c r="B1211" s="33" t="s">
        <v>115</v>
      </c>
      <c r="C1211" s="30">
        <v>257.37139999999999</v>
      </c>
      <c r="D1211" s="30">
        <v>603.45100000000002</v>
      </c>
      <c r="E1211" s="30">
        <v>1456.83</v>
      </c>
      <c r="F1211" s="30">
        <v>665.36</v>
      </c>
      <c r="G1211" s="30">
        <f>SUM(G1189:G1210)</f>
        <v>230.98359528141575</v>
      </c>
      <c r="H1211" s="30">
        <f>SUM(H1189:H1210)</f>
        <v>589.78199999999981</v>
      </c>
      <c r="I1211" s="30">
        <f>SUM(I1190:I1210)</f>
        <v>225.12400000000002</v>
      </c>
      <c r="J1211" s="30">
        <v>856.73800000000006</v>
      </c>
      <c r="K1211" s="35" t="s">
        <v>161</v>
      </c>
    </row>
    <row r="1212" spans="2:11" x14ac:dyDescent="0.25">
      <c r="B1212" s="14"/>
      <c r="C1212" s="14"/>
      <c r="D1212" s="14"/>
      <c r="E1212" s="14"/>
      <c r="F1212" s="14"/>
      <c r="G1212" s="17"/>
      <c r="H1212" s="18"/>
      <c r="I1212" s="18"/>
      <c r="J1212" s="18"/>
      <c r="K1212" s="17"/>
    </row>
    <row r="1213" spans="2:11" x14ac:dyDescent="0.25">
      <c r="B1213" s="14"/>
      <c r="C1213" s="14"/>
      <c r="D1213" s="14"/>
      <c r="E1213" s="14"/>
      <c r="F1213" s="14"/>
      <c r="G1213" s="17"/>
      <c r="H1213" s="18"/>
      <c r="I1213" s="18"/>
      <c r="J1213" s="18"/>
      <c r="K1213" s="17"/>
    </row>
    <row r="1214" spans="2:11" x14ac:dyDescent="0.25">
      <c r="B1214" s="14"/>
      <c r="C1214" s="14"/>
      <c r="D1214" s="14"/>
      <c r="E1214" s="14"/>
      <c r="F1214" s="14"/>
      <c r="G1214" s="17"/>
      <c r="H1214" s="18"/>
      <c r="I1214" s="18"/>
      <c r="J1214" s="18"/>
      <c r="K1214" s="17"/>
    </row>
    <row r="1215" spans="2:11" x14ac:dyDescent="0.25">
      <c r="B1215" s="14"/>
      <c r="C1215" s="14"/>
      <c r="D1215" s="14"/>
      <c r="E1215" s="14"/>
      <c r="F1215" s="14"/>
      <c r="G1215" s="17"/>
      <c r="H1215" s="18"/>
      <c r="I1215" s="18"/>
      <c r="J1215" s="18"/>
      <c r="K1215" s="17"/>
    </row>
    <row r="1216" spans="2:11" x14ac:dyDescent="0.25">
      <c r="B1216" s="2" t="s">
        <v>140</v>
      </c>
      <c r="C1216" s="2"/>
      <c r="D1216" s="2"/>
      <c r="G1216" s="2"/>
      <c r="H1216" s="2"/>
      <c r="I1216" s="2"/>
      <c r="J1216" s="2"/>
      <c r="K1216" s="13" t="s">
        <v>141</v>
      </c>
    </row>
    <row r="1217" spans="2:19" ht="19.5" customHeight="1" x14ac:dyDescent="0.25">
      <c r="B1217" s="68" t="s">
        <v>109</v>
      </c>
      <c r="C1217" s="68"/>
      <c r="D1217" s="2"/>
      <c r="G1217" s="13"/>
      <c r="H1217" s="71" t="s">
        <v>110</v>
      </c>
      <c r="I1217" s="71"/>
      <c r="J1217" s="71"/>
      <c r="K1217" s="71"/>
      <c r="L1217" s="2"/>
    </row>
    <row r="1218" spans="2:19" ht="24.75" customHeight="1" thickBot="1" x14ac:dyDescent="0.3">
      <c r="B1218" s="70" t="s">
        <v>226</v>
      </c>
      <c r="C1218" s="70"/>
      <c r="D1218" s="11" t="s">
        <v>218</v>
      </c>
      <c r="E1218" s="23"/>
      <c r="F1218" s="23"/>
      <c r="G1218" s="24" t="s">
        <v>57</v>
      </c>
      <c r="K1218" s="25" t="s">
        <v>58</v>
      </c>
      <c r="L1218" s="2"/>
    </row>
    <row r="1219" spans="2:19" ht="16.5" thickBot="1" x14ac:dyDescent="0.3">
      <c r="B1219" s="58" t="s">
        <v>0</v>
      </c>
      <c r="C1219" s="61">
        <v>2018</v>
      </c>
      <c r="D1219" s="62"/>
      <c r="E1219" s="63">
        <v>2019</v>
      </c>
      <c r="F1219" s="64"/>
      <c r="G1219" s="63">
        <v>2020</v>
      </c>
      <c r="H1219" s="64"/>
      <c r="I1219" s="63">
        <v>2021</v>
      </c>
      <c r="J1219" s="64"/>
      <c r="K1219" s="65" t="s">
        <v>1</v>
      </c>
    </row>
    <row r="1220" spans="2:19" x14ac:dyDescent="0.25">
      <c r="B1220" s="59"/>
      <c r="C1220" s="15" t="s">
        <v>32</v>
      </c>
      <c r="D1220" s="26" t="s">
        <v>3</v>
      </c>
      <c r="E1220" s="15" t="s">
        <v>32</v>
      </c>
      <c r="F1220" s="8" t="s">
        <v>3</v>
      </c>
      <c r="G1220" s="15" t="s">
        <v>32</v>
      </c>
      <c r="H1220" s="8" t="s">
        <v>3</v>
      </c>
      <c r="I1220" s="15" t="s">
        <v>32</v>
      </c>
      <c r="J1220" s="8" t="s">
        <v>3</v>
      </c>
      <c r="K1220" s="66"/>
      <c r="L1220" s="18"/>
      <c r="M1220" s="18"/>
      <c r="N1220" s="18"/>
      <c r="O1220" s="18"/>
      <c r="P1220" s="18"/>
      <c r="Q1220" s="18"/>
      <c r="R1220" s="18"/>
      <c r="S1220" s="18"/>
    </row>
    <row r="1221" spans="2:19" ht="16.5" thickBot="1" x14ac:dyDescent="0.3">
      <c r="B1221" s="60"/>
      <c r="C1221" s="9" t="s">
        <v>4</v>
      </c>
      <c r="D1221" s="27" t="s">
        <v>5</v>
      </c>
      <c r="E1221" s="9" t="s">
        <v>4</v>
      </c>
      <c r="F1221" s="9" t="s">
        <v>5</v>
      </c>
      <c r="G1221" s="9" t="s">
        <v>4</v>
      </c>
      <c r="H1221" s="9" t="s">
        <v>5</v>
      </c>
      <c r="I1221" s="9" t="s">
        <v>4</v>
      </c>
      <c r="J1221" s="9" t="s">
        <v>5</v>
      </c>
      <c r="K1221" s="67"/>
      <c r="L1221" s="18"/>
      <c r="M1221" s="18"/>
      <c r="N1221" s="18"/>
      <c r="O1221" s="18"/>
      <c r="P1221" s="18"/>
      <c r="Q1221" s="18"/>
      <c r="R1221" s="18"/>
      <c r="S1221" s="18"/>
    </row>
    <row r="1222" spans="2:19" ht="16.5" thickBot="1" x14ac:dyDescent="0.3">
      <c r="B1222" s="7" t="s">
        <v>6</v>
      </c>
      <c r="C1222" s="16">
        <v>29.059000000000001</v>
      </c>
      <c r="D1222" s="16">
        <v>26.419</v>
      </c>
      <c r="E1222" s="16">
        <v>44.923000000000002</v>
      </c>
      <c r="F1222" s="16">
        <v>38.155000000000001</v>
      </c>
      <c r="G1222" s="16">
        <v>211.673</v>
      </c>
      <c r="H1222" s="16">
        <v>103.762</v>
      </c>
      <c r="I1222" s="16">
        <f>+G1222/H1222*J1222</f>
        <v>234.38824117692411</v>
      </c>
      <c r="J1222" s="16">
        <v>114.89700000000001</v>
      </c>
      <c r="K1222" s="7" t="s">
        <v>159</v>
      </c>
      <c r="L1222" s="18"/>
      <c r="M1222" s="18"/>
      <c r="N1222" s="18"/>
      <c r="O1222" s="18"/>
      <c r="P1222" s="18"/>
      <c r="Q1222" s="18"/>
      <c r="R1222" s="18"/>
      <c r="S1222" s="18"/>
    </row>
    <row r="1223" spans="2:19" ht="16.5" thickBot="1" x14ac:dyDescent="0.3">
      <c r="B1223" s="7" t="s">
        <v>7</v>
      </c>
      <c r="C1223" s="16">
        <v>91.74</v>
      </c>
      <c r="D1223" s="16">
        <v>61.933999999999997</v>
      </c>
      <c r="E1223" s="16">
        <v>76.516999999999996</v>
      </c>
      <c r="F1223" s="16">
        <v>49.091999999999999</v>
      </c>
      <c r="G1223" s="16">
        <v>41.701000000000001</v>
      </c>
      <c r="H1223" s="16">
        <v>25.67</v>
      </c>
      <c r="I1223" s="16">
        <v>27.600999999999999</v>
      </c>
      <c r="J1223" s="16">
        <v>18.808</v>
      </c>
      <c r="K1223" s="7" t="s">
        <v>162</v>
      </c>
    </row>
    <row r="1224" spans="2:19" ht="16.5" thickBot="1" x14ac:dyDescent="0.3">
      <c r="B1224" s="7" t="s">
        <v>8</v>
      </c>
      <c r="C1224" s="16">
        <v>0</v>
      </c>
      <c r="D1224" s="16">
        <v>0</v>
      </c>
      <c r="E1224" s="16">
        <v>5.0000000000000001E-3</v>
      </c>
      <c r="F1224" s="16">
        <v>0.01</v>
      </c>
      <c r="G1224" s="16">
        <v>0</v>
      </c>
      <c r="H1224" s="16">
        <v>0</v>
      </c>
      <c r="I1224" s="16">
        <v>0</v>
      </c>
      <c r="J1224" s="16">
        <v>0</v>
      </c>
      <c r="K1224" s="7" t="s">
        <v>165</v>
      </c>
    </row>
    <row r="1225" spans="2:19" ht="16.5" thickBot="1" x14ac:dyDescent="0.3">
      <c r="B1225" s="7" t="s">
        <v>9</v>
      </c>
      <c r="C1225" s="16">
        <v>273.38600000000002</v>
      </c>
      <c r="D1225" s="16">
        <v>114.367</v>
      </c>
      <c r="E1225" s="16">
        <v>356.423</v>
      </c>
      <c r="F1225" s="16">
        <v>130.399</v>
      </c>
      <c r="G1225" s="16">
        <v>286.81</v>
      </c>
      <c r="H1225" s="16">
        <v>91.501999999999995</v>
      </c>
      <c r="I1225" s="16">
        <v>427.80599999999998</v>
      </c>
      <c r="J1225" s="16">
        <v>260.00700000000001</v>
      </c>
      <c r="K1225" s="7" t="s">
        <v>163</v>
      </c>
    </row>
    <row r="1226" spans="2:19" ht="16.5" thickBot="1" x14ac:dyDescent="0.3">
      <c r="B1226" s="7" t="s">
        <v>10</v>
      </c>
      <c r="C1226" s="16">
        <v>0</v>
      </c>
      <c r="D1226" s="16">
        <v>0</v>
      </c>
      <c r="E1226" s="16">
        <v>0.12</v>
      </c>
      <c r="F1226" s="16">
        <v>3.7999999999999999E-2</v>
      </c>
      <c r="G1226" s="16">
        <v>8.5129999999999999</v>
      </c>
      <c r="H1226" s="16">
        <v>0.84899999999999998</v>
      </c>
      <c r="I1226" s="16">
        <v>4.3499999999999996</v>
      </c>
      <c r="J1226" s="16">
        <v>3.3919999999999999</v>
      </c>
      <c r="K1226" s="7" t="s">
        <v>164</v>
      </c>
    </row>
    <row r="1227" spans="2:19" ht="16.5" thickBot="1" x14ac:dyDescent="0.3">
      <c r="B1227" s="7" t="s">
        <v>11</v>
      </c>
      <c r="C1227" s="16">
        <v>0</v>
      </c>
      <c r="D1227" s="16">
        <v>0</v>
      </c>
      <c r="E1227" s="16">
        <v>0</v>
      </c>
      <c r="F1227" s="16">
        <v>0</v>
      </c>
      <c r="G1227" s="16">
        <v>0</v>
      </c>
      <c r="H1227" s="16">
        <v>0</v>
      </c>
      <c r="I1227" s="16">
        <v>0</v>
      </c>
      <c r="J1227" s="16">
        <v>0</v>
      </c>
      <c r="K1227" s="7" t="s">
        <v>166</v>
      </c>
    </row>
    <row r="1228" spans="2:19" ht="16.5" thickBot="1" x14ac:dyDescent="0.3">
      <c r="B1228" s="7" t="s">
        <v>12</v>
      </c>
      <c r="C1228" s="16">
        <v>0</v>
      </c>
      <c r="D1228" s="16">
        <v>0</v>
      </c>
      <c r="E1228" s="16">
        <v>0</v>
      </c>
      <c r="F1228" s="16">
        <v>0</v>
      </c>
      <c r="G1228" s="16">
        <v>0</v>
      </c>
      <c r="H1228" s="16">
        <v>0</v>
      </c>
      <c r="I1228" s="16">
        <v>0</v>
      </c>
      <c r="J1228" s="16">
        <v>1E-3</v>
      </c>
      <c r="K1228" s="7" t="s">
        <v>13</v>
      </c>
    </row>
    <row r="1229" spans="2:19" ht="16.5" thickBot="1" x14ac:dyDescent="0.3">
      <c r="B1229" s="7" t="s">
        <v>14</v>
      </c>
      <c r="C1229" s="16">
        <v>37.225000000000001</v>
      </c>
      <c r="D1229" s="16">
        <v>20.199000000000002</v>
      </c>
      <c r="E1229" s="16">
        <v>52.063000000000002</v>
      </c>
      <c r="F1229" s="16">
        <v>26.765000000000001</v>
      </c>
      <c r="G1229" s="16">
        <v>225.417</v>
      </c>
      <c r="H1229" s="16">
        <v>87.738</v>
      </c>
      <c r="I1229" s="16">
        <v>1099.8589999999999</v>
      </c>
      <c r="J1229" s="16">
        <v>1837.9649999999999</v>
      </c>
      <c r="K1229" s="7" t="s">
        <v>169</v>
      </c>
    </row>
    <row r="1230" spans="2:19" ht="16.5" thickBot="1" x14ac:dyDescent="0.3">
      <c r="B1230" s="7" t="s">
        <v>15</v>
      </c>
      <c r="C1230" s="16">
        <v>0</v>
      </c>
      <c r="D1230" s="16">
        <v>0</v>
      </c>
      <c r="E1230" s="16">
        <v>3.0000000000000001E-3</v>
      </c>
      <c r="F1230" s="16">
        <v>2.7E-2</v>
      </c>
      <c r="G1230" s="16">
        <v>0</v>
      </c>
      <c r="H1230" s="16">
        <v>0</v>
      </c>
      <c r="I1230" s="16">
        <v>0</v>
      </c>
      <c r="J1230" s="16">
        <v>0</v>
      </c>
      <c r="K1230" s="7" t="s">
        <v>170</v>
      </c>
    </row>
    <row r="1231" spans="2:19" ht="16.5" thickBot="1" x14ac:dyDescent="0.3">
      <c r="B1231" s="7" t="s">
        <v>16</v>
      </c>
      <c r="C1231" s="16">
        <v>0</v>
      </c>
      <c r="D1231" s="16">
        <v>0</v>
      </c>
      <c r="E1231" s="16">
        <v>5.0000000000000001E-3</v>
      </c>
      <c r="F1231" s="16">
        <v>1.2999999999999999E-2</v>
      </c>
      <c r="G1231" s="16">
        <v>0</v>
      </c>
      <c r="H1231" s="16">
        <v>0</v>
      </c>
      <c r="I1231" s="16">
        <v>0</v>
      </c>
      <c r="J1231" s="16">
        <v>0</v>
      </c>
      <c r="K1231" s="7" t="s">
        <v>160</v>
      </c>
    </row>
    <row r="1232" spans="2:19" ht="16.5" thickBot="1" x14ac:dyDescent="0.3">
      <c r="B1232" s="7" t="s">
        <v>17</v>
      </c>
      <c r="C1232" s="16">
        <v>0</v>
      </c>
      <c r="D1232" s="16">
        <v>0</v>
      </c>
      <c r="E1232" s="16">
        <v>0</v>
      </c>
      <c r="F1232" s="16">
        <v>0</v>
      </c>
      <c r="G1232" s="16">
        <v>0</v>
      </c>
      <c r="H1232" s="16">
        <v>0</v>
      </c>
      <c r="I1232" s="16">
        <v>0</v>
      </c>
      <c r="J1232" s="16">
        <v>0</v>
      </c>
      <c r="K1232" s="7" t="s">
        <v>18</v>
      </c>
    </row>
    <row r="1233" spans="2:12" ht="16.5" thickBot="1" x14ac:dyDescent="0.3">
      <c r="B1233" s="7" t="s">
        <v>19</v>
      </c>
      <c r="C1233" s="16">
        <v>0</v>
      </c>
      <c r="D1233" s="16">
        <v>0</v>
      </c>
      <c r="E1233" s="16">
        <v>0.13700000000000001</v>
      </c>
      <c r="F1233" s="16">
        <v>4.5999999999999999E-2</v>
      </c>
      <c r="G1233" s="16">
        <v>1.3029999999999999</v>
      </c>
      <c r="H1233" s="16">
        <v>0.47899999999999998</v>
      </c>
      <c r="I1233" s="16">
        <v>0.121</v>
      </c>
      <c r="J1233" s="16">
        <v>0.108</v>
      </c>
      <c r="K1233" s="7" t="s">
        <v>20</v>
      </c>
    </row>
    <row r="1234" spans="2:12" ht="16.5" thickBot="1" x14ac:dyDescent="0.3">
      <c r="B1234" s="7" t="s">
        <v>21</v>
      </c>
      <c r="C1234" s="16">
        <v>0.127</v>
      </c>
      <c r="D1234" s="16">
        <v>0.40699999999999997</v>
      </c>
      <c r="E1234" s="16">
        <v>16.878</v>
      </c>
      <c r="F1234" s="16">
        <v>6.29</v>
      </c>
      <c r="G1234" s="16">
        <v>56.74</v>
      </c>
      <c r="H1234" s="16">
        <v>16.364999999999998</v>
      </c>
      <c r="I1234" s="16">
        <v>1.1679999999999999</v>
      </c>
      <c r="J1234" s="16">
        <v>0.79100000000000004</v>
      </c>
      <c r="K1234" s="7" t="s">
        <v>167</v>
      </c>
    </row>
    <row r="1235" spans="2:12" ht="16.5" thickBot="1" x14ac:dyDescent="0.3">
      <c r="B1235" s="7" t="s">
        <v>22</v>
      </c>
      <c r="C1235" s="16">
        <v>0</v>
      </c>
      <c r="D1235" s="16">
        <v>0</v>
      </c>
      <c r="E1235" s="16">
        <v>0</v>
      </c>
      <c r="F1235" s="16">
        <v>0</v>
      </c>
      <c r="G1235" s="16">
        <v>0</v>
      </c>
      <c r="H1235" s="16">
        <v>0</v>
      </c>
      <c r="I1235" s="16">
        <v>0</v>
      </c>
      <c r="J1235" s="16">
        <v>0</v>
      </c>
      <c r="K1235" s="7" t="s">
        <v>177</v>
      </c>
    </row>
    <row r="1236" spans="2:12" ht="16.5" thickBot="1" x14ac:dyDescent="0.3">
      <c r="B1236" s="7" t="s">
        <v>23</v>
      </c>
      <c r="C1236" s="16">
        <v>0</v>
      </c>
      <c r="D1236" s="16">
        <v>6.3E-2</v>
      </c>
      <c r="E1236" s="16">
        <v>0</v>
      </c>
      <c r="F1236" s="16">
        <v>0</v>
      </c>
      <c r="G1236" s="16">
        <v>0</v>
      </c>
      <c r="H1236" s="16">
        <v>0</v>
      </c>
      <c r="I1236" s="16">
        <v>0</v>
      </c>
      <c r="J1236" s="16">
        <v>0</v>
      </c>
      <c r="K1236" s="7" t="s">
        <v>168</v>
      </c>
    </row>
    <row r="1237" spans="2:12" ht="16.5" thickBot="1" x14ac:dyDescent="0.3">
      <c r="B1237" s="7" t="s">
        <v>24</v>
      </c>
      <c r="C1237" s="16">
        <v>9.6000000000000002E-2</v>
      </c>
      <c r="D1237" s="16">
        <v>5.0000000000000001E-3</v>
      </c>
      <c r="E1237" s="16">
        <v>0</v>
      </c>
      <c r="F1237" s="16">
        <v>0</v>
      </c>
      <c r="G1237" s="16">
        <v>0.24</v>
      </c>
      <c r="H1237" s="16">
        <v>1.2999999999999999E-2</v>
      </c>
      <c r="I1237" s="16">
        <v>4.2999999999999997E-2</v>
      </c>
      <c r="J1237" s="16">
        <v>3.4000000000000002E-2</v>
      </c>
      <c r="K1237" s="7" t="s">
        <v>171</v>
      </c>
    </row>
    <row r="1238" spans="2:12" ht="16.5" thickBot="1" x14ac:dyDescent="0.3">
      <c r="B1238" s="7" t="s">
        <v>25</v>
      </c>
      <c r="C1238" s="16">
        <v>0.54100000000000004</v>
      </c>
      <c r="D1238" s="16">
        <v>0.67</v>
      </c>
      <c r="E1238" s="16">
        <v>0.505</v>
      </c>
      <c r="F1238" s="16">
        <v>0.80200000000000005</v>
      </c>
      <c r="G1238" s="16">
        <v>0.26200000000000001</v>
      </c>
      <c r="H1238" s="16">
        <v>0.159</v>
      </c>
      <c r="I1238" s="16">
        <v>0.41299999999999998</v>
      </c>
      <c r="J1238" s="16">
        <v>0.307</v>
      </c>
      <c r="K1238" s="7" t="s">
        <v>172</v>
      </c>
    </row>
    <row r="1239" spans="2:12" ht="16.5" thickBot="1" x14ac:dyDescent="0.3">
      <c r="B1239" s="7" t="s">
        <v>26</v>
      </c>
      <c r="C1239" s="16">
        <v>1.1839999999999999</v>
      </c>
      <c r="D1239" s="16">
        <v>0.97099999999999997</v>
      </c>
      <c r="E1239" s="16">
        <v>0</v>
      </c>
      <c r="F1239" s="16">
        <v>0</v>
      </c>
      <c r="G1239" s="16">
        <v>3.1E-2</v>
      </c>
      <c r="H1239" s="16">
        <v>8.9999999999999993E-3</v>
      </c>
      <c r="I1239" s="16">
        <v>0</v>
      </c>
      <c r="J1239" s="16">
        <v>0</v>
      </c>
      <c r="K1239" s="1" t="s">
        <v>178</v>
      </c>
    </row>
    <row r="1240" spans="2:12" ht="16.5" thickBot="1" x14ac:dyDescent="0.3">
      <c r="B1240" s="7" t="s">
        <v>27</v>
      </c>
      <c r="C1240" s="16">
        <v>85.741</v>
      </c>
      <c r="D1240" s="16">
        <v>30.600999999999999</v>
      </c>
      <c r="E1240" s="16">
        <v>161.501</v>
      </c>
      <c r="F1240" s="16">
        <v>35.161000000000001</v>
      </c>
      <c r="G1240" s="16">
        <v>118.621</v>
      </c>
      <c r="H1240" s="16">
        <v>71.346000000000004</v>
      </c>
      <c r="I1240" s="16">
        <v>94.748000000000005</v>
      </c>
      <c r="J1240" s="16">
        <v>72.061000000000007</v>
      </c>
      <c r="K1240" s="1" t="s">
        <v>173</v>
      </c>
    </row>
    <row r="1241" spans="2:12" ht="16.5" thickBot="1" x14ac:dyDescent="0.3">
      <c r="B1241" s="7" t="s">
        <v>28</v>
      </c>
      <c r="C1241" s="16">
        <v>7287.1589999999997</v>
      </c>
      <c r="D1241" s="16">
        <v>2812.893</v>
      </c>
      <c r="E1241" s="16">
        <v>7789.585</v>
      </c>
      <c r="F1241" s="16">
        <v>2546.8470000000002</v>
      </c>
      <c r="G1241" s="16">
        <v>10349.442999999999</v>
      </c>
      <c r="H1241" s="16">
        <v>3105.28</v>
      </c>
      <c r="I1241" s="16">
        <v>9548.4599999999991</v>
      </c>
      <c r="J1241" s="16">
        <v>5139.8639999999996</v>
      </c>
      <c r="K1241" s="1" t="s">
        <v>174</v>
      </c>
    </row>
    <row r="1242" spans="2:12" ht="16.5" thickBot="1" x14ac:dyDescent="0.3">
      <c r="B1242" s="7" t="s">
        <v>29</v>
      </c>
      <c r="C1242" s="16">
        <v>0</v>
      </c>
      <c r="D1242" s="16">
        <v>0</v>
      </c>
      <c r="E1242" s="16">
        <v>0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" t="s">
        <v>175</v>
      </c>
    </row>
    <row r="1243" spans="2:12" ht="16.5" thickBot="1" x14ac:dyDescent="0.3">
      <c r="B1243" s="7" t="s">
        <v>30</v>
      </c>
      <c r="C1243" s="16">
        <v>8.2000000000000003E-2</v>
      </c>
      <c r="D1243" s="16">
        <v>0.17699999999999999</v>
      </c>
      <c r="E1243" s="16">
        <v>0.192</v>
      </c>
      <c r="F1243" s="16">
        <v>0.26100000000000001</v>
      </c>
      <c r="G1243" s="16">
        <v>4.8000000000000001E-2</v>
      </c>
      <c r="H1243" s="16">
        <v>7.1999999999999995E-2</v>
      </c>
      <c r="I1243" s="16">
        <v>0</v>
      </c>
      <c r="J1243" s="16">
        <v>0</v>
      </c>
      <c r="K1243" s="1" t="s">
        <v>31</v>
      </c>
    </row>
    <row r="1244" spans="2:12" ht="16.5" thickBot="1" x14ac:dyDescent="0.3">
      <c r="B1244" s="33" t="s">
        <v>115</v>
      </c>
      <c r="C1244" s="30">
        <v>7806.34</v>
      </c>
      <c r="D1244" s="30">
        <v>3068.7060000000001</v>
      </c>
      <c r="E1244" s="30">
        <v>8498.857</v>
      </c>
      <c r="F1244" s="30">
        <v>2833.9059999999999</v>
      </c>
      <c r="G1244" s="30">
        <f>SUM(G1222:G1243)</f>
        <v>11300.802</v>
      </c>
      <c r="H1244" s="30">
        <f>SUM(H1222:H1243)</f>
        <v>3503.2440000000001</v>
      </c>
      <c r="I1244" s="30">
        <f>SUM(I1223:I1243)</f>
        <v>11204.569</v>
      </c>
      <c r="J1244" s="30">
        <v>7448.2349999999997</v>
      </c>
      <c r="K1244" s="35" t="s">
        <v>161</v>
      </c>
    </row>
    <row r="1246" spans="2:12" x14ac:dyDescent="0.25">
      <c r="B1246" s="2" t="s">
        <v>142</v>
      </c>
      <c r="C1246" s="2"/>
      <c r="D1246" s="2"/>
      <c r="G1246" s="2"/>
      <c r="H1246" s="2"/>
      <c r="I1246" s="2"/>
      <c r="J1246" s="2"/>
      <c r="K1246" s="13" t="s">
        <v>143</v>
      </c>
    </row>
    <row r="1247" spans="2:12" ht="18.75" customHeight="1" x14ac:dyDescent="0.25">
      <c r="B1247" s="68" t="s">
        <v>111</v>
      </c>
      <c r="C1247" s="68"/>
      <c r="D1247" s="68"/>
      <c r="E1247" s="69"/>
      <c r="F1247" s="69"/>
      <c r="G1247" s="22"/>
      <c r="H1247" s="22"/>
      <c r="I1247" s="22"/>
      <c r="J1247" s="22"/>
      <c r="K1247" s="22" t="s">
        <v>112</v>
      </c>
      <c r="L1247" s="2"/>
    </row>
    <row r="1248" spans="2:12" ht="22.5" customHeight="1" thickBot="1" x14ac:dyDescent="0.3">
      <c r="B1248" s="70" t="s">
        <v>226</v>
      </c>
      <c r="C1248" s="70"/>
      <c r="D1248" s="11" t="s">
        <v>218</v>
      </c>
      <c r="E1248" s="23"/>
      <c r="F1248" s="23"/>
      <c r="G1248" s="24" t="s">
        <v>57</v>
      </c>
      <c r="K1248" s="25" t="s">
        <v>58</v>
      </c>
      <c r="L1248" s="2"/>
    </row>
    <row r="1249" spans="2:19" ht="16.5" thickBot="1" x14ac:dyDescent="0.3">
      <c r="B1249" s="58" t="s">
        <v>0</v>
      </c>
      <c r="C1249" s="61">
        <v>2018</v>
      </c>
      <c r="D1249" s="62"/>
      <c r="E1249" s="63">
        <v>2019</v>
      </c>
      <c r="F1249" s="64"/>
      <c r="G1249" s="63">
        <v>2020</v>
      </c>
      <c r="H1249" s="64"/>
      <c r="I1249" s="63">
        <v>2021</v>
      </c>
      <c r="J1249" s="64"/>
      <c r="K1249" s="65" t="s">
        <v>1</v>
      </c>
    </row>
    <row r="1250" spans="2:19" x14ac:dyDescent="0.25">
      <c r="B1250" s="59"/>
      <c r="C1250" s="15" t="s">
        <v>32</v>
      </c>
      <c r="D1250" s="26" t="s">
        <v>3</v>
      </c>
      <c r="E1250" s="15" t="s">
        <v>32</v>
      </c>
      <c r="F1250" s="8" t="s">
        <v>3</v>
      </c>
      <c r="G1250" s="15" t="s">
        <v>32</v>
      </c>
      <c r="H1250" s="8" t="s">
        <v>3</v>
      </c>
      <c r="I1250" s="52" t="s">
        <v>32</v>
      </c>
      <c r="J1250" s="51" t="s">
        <v>3</v>
      </c>
      <c r="K1250" s="66"/>
      <c r="L1250" s="18"/>
      <c r="M1250" s="18"/>
      <c r="N1250" s="18"/>
      <c r="O1250" s="18"/>
      <c r="P1250" s="18"/>
      <c r="Q1250" s="18"/>
      <c r="R1250" s="18"/>
      <c r="S1250" s="18"/>
    </row>
    <row r="1251" spans="2:19" ht="16.5" thickBot="1" x14ac:dyDescent="0.3">
      <c r="B1251" s="60"/>
      <c r="C1251" s="9" t="s">
        <v>4</v>
      </c>
      <c r="D1251" s="27" t="s">
        <v>5</v>
      </c>
      <c r="E1251" s="9" t="s">
        <v>4</v>
      </c>
      <c r="F1251" s="9" t="s">
        <v>5</v>
      </c>
      <c r="G1251" s="9" t="s">
        <v>4</v>
      </c>
      <c r="H1251" s="9" t="s">
        <v>5</v>
      </c>
      <c r="I1251" s="9" t="s">
        <v>4</v>
      </c>
      <c r="J1251" s="9" t="s">
        <v>5</v>
      </c>
      <c r="K1251" s="67"/>
      <c r="L1251" s="18"/>
      <c r="M1251" s="18"/>
      <c r="N1251" s="18"/>
      <c r="O1251" s="18"/>
      <c r="P1251" s="18"/>
      <c r="Q1251" s="18"/>
      <c r="R1251" s="18"/>
      <c r="S1251" s="18"/>
    </row>
    <row r="1252" spans="2:19" ht="16.5" thickBot="1" x14ac:dyDescent="0.3">
      <c r="B1252" s="7" t="s">
        <v>6</v>
      </c>
      <c r="C1252" s="16">
        <v>0.127</v>
      </c>
      <c r="D1252" s="16">
        <v>0.14199999999999999</v>
      </c>
      <c r="E1252" s="16">
        <v>5.1999999999999998E-2</v>
      </c>
      <c r="F1252" s="16">
        <v>7.0000000000000001E-3</v>
      </c>
      <c r="G1252" s="16">
        <v>0</v>
      </c>
      <c r="H1252" s="16">
        <v>0</v>
      </c>
      <c r="I1252" s="16">
        <v>0</v>
      </c>
      <c r="J1252" s="16">
        <v>0</v>
      </c>
      <c r="K1252" s="7" t="s">
        <v>159</v>
      </c>
      <c r="L1252" s="18"/>
      <c r="M1252" s="18"/>
      <c r="N1252" s="18"/>
      <c r="O1252" s="18"/>
      <c r="P1252" s="18"/>
      <c r="Q1252" s="18"/>
      <c r="R1252" s="18"/>
      <c r="S1252" s="18"/>
    </row>
    <row r="1253" spans="2:19" ht="16.5" thickBot="1" x14ac:dyDescent="0.3">
      <c r="B1253" s="7" t="s">
        <v>7</v>
      </c>
      <c r="C1253" s="16">
        <v>2.0760000000000001</v>
      </c>
      <c r="D1253" s="16">
        <v>1.9350000000000001</v>
      </c>
      <c r="E1253" s="16">
        <v>2.25</v>
      </c>
      <c r="F1253" s="16">
        <v>0.91300000000000003</v>
      </c>
      <c r="G1253" s="16">
        <v>2.375</v>
      </c>
      <c r="H1253" s="16">
        <v>0.97799999999999998</v>
      </c>
      <c r="I1253" s="16">
        <v>2.375</v>
      </c>
      <c r="J1253" s="16">
        <v>0.38300000000000001</v>
      </c>
      <c r="K1253" s="7" t="s">
        <v>162</v>
      </c>
    </row>
    <row r="1254" spans="2:19" ht="16.5" thickBot="1" x14ac:dyDescent="0.3">
      <c r="B1254" s="7" t="s">
        <v>8</v>
      </c>
      <c r="C1254" s="16">
        <v>0</v>
      </c>
      <c r="D1254" s="16">
        <v>0</v>
      </c>
      <c r="E1254" s="16">
        <v>0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7" t="s">
        <v>165</v>
      </c>
    </row>
    <row r="1255" spans="2:19" ht="16.5" thickBot="1" x14ac:dyDescent="0.3">
      <c r="B1255" s="7" t="s">
        <v>9</v>
      </c>
      <c r="C1255" s="16">
        <v>1.7999999999999999E-2</v>
      </c>
      <c r="D1255" s="16">
        <v>2.8000000000000001E-2</v>
      </c>
      <c r="E1255" s="16">
        <v>0</v>
      </c>
      <c r="F1255" s="16">
        <v>0</v>
      </c>
      <c r="G1255" s="16">
        <v>1.0999999999999999E-2</v>
      </c>
      <c r="H1255" s="16">
        <v>7.0000000000000001E-3</v>
      </c>
      <c r="I1255" s="16">
        <v>0.83499999999999996</v>
      </c>
      <c r="J1255" s="16">
        <v>0</v>
      </c>
      <c r="K1255" s="7" t="s">
        <v>163</v>
      </c>
    </row>
    <row r="1256" spans="2:19" ht="16.5" thickBot="1" x14ac:dyDescent="0.3">
      <c r="B1256" s="7" t="s">
        <v>10</v>
      </c>
      <c r="C1256" s="16">
        <v>0</v>
      </c>
      <c r="D1256" s="16">
        <v>0</v>
      </c>
      <c r="E1256" s="16">
        <v>0</v>
      </c>
      <c r="F1256" s="16">
        <v>0</v>
      </c>
      <c r="G1256" s="16">
        <v>0</v>
      </c>
      <c r="H1256" s="16">
        <v>0</v>
      </c>
      <c r="I1256" s="16">
        <v>0</v>
      </c>
      <c r="J1256" s="16">
        <v>0</v>
      </c>
      <c r="K1256" s="7" t="s">
        <v>164</v>
      </c>
    </row>
    <row r="1257" spans="2:19" ht="16.5" thickBot="1" x14ac:dyDescent="0.3">
      <c r="B1257" s="7" t="s">
        <v>11</v>
      </c>
      <c r="C1257" s="16">
        <v>0</v>
      </c>
      <c r="D1257" s="16">
        <v>0</v>
      </c>
      <c r="E1257" s="16">
        <v>0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7" t="s">
        <v>166</v>
      </c>
    </row>
    <row r="1258" spans="2:19" ht="16.5" thickBot="1" x14ac:dyDescent="0.3">
      <c r="B1258" s="7" t="s">
        <v>12</v>
      </c>
      <c r="C1258" s="16">
        <v>0</v>
      </c>
      <c r="D1258" s="16">
        <v>0</v>
      </c>
      <c r="E1258" s="16">
        <v>0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7" t="s">
        <v>13</v>
      </c>
    </row>
    <row r="1259" spans="2:19" ht="16.5" thickBot="1" x14ac:dyDescent="0.3">
      <c r="B1259" s="7" t="s">
        <v>14</v>
      </c>
      <c r="C1259" s="16">
        <v>5.1269999999999998</v>
      </c>
      <c r="D1259" s="16">
        <v>1.296</v>
      </c>
      <c r="E1259" s="16">
        <v>4.5780000000000003</v>
      </c>
      <c r="F1259" s="16">
        <v>0.28299999999999997</v>
      </c>
      <c r="G1259" s="16">
        <v>4.8479999999999999</v>
      </c>
      <c r="H1259" s="16">
        <v>0.41599999999999998</v>
      </c>
      <c r="I1259" s="16">
        <v>4.8479999999999999</v>
      </c>
      <c r="J1259" s="16">
        <v>0.92</v>
      </c>
      <c r="K1259" s="7" t="s">
        <v>169</v>
      </c>
    </row>
    <row r="1260" spans="2:19" ht="16.5" thickBot="1" x14ac:dyDescent="0.3">
      <c r="B1260" s="7" t="s">
        <v>15</v>
      </c>
      <c r="C1260" s="16">
        <v>0</v>
      </c>
      <c r="D1260" s="16">
        <v>0</v>
      </c>
      <c r="E1260" s="16">
        <v>0.1</v>
      </c>
      <c r="F1260" s="16">
        <v>4.4999999999999998E-2</v>
      </c>
      <c r="G1260" s="16">
        <v>0</v>
      </c>
      <c r="H1260" s="16">
        <v>0</v>
      </c>
      <c r="I1260" s="16">
        <v>0</v>
      </c>
      <c r="J1260" s="16">
        <v>0</v>
      </c>
      <c r="K1260" s="7" t="s">
        <v>170</v>
      </c>
    </row>
    <row r="1261" spans="2:19" ht="16.5" thickBot="1" x14ac:dyDescent="0.3">
      <c r="B1261" s="7" t="s">
        <v>16</v>
      </c>
      <c r="C1261" s="16">
        <v>0</v>
      </c>
      <c r="D1261" s="16">
        <v>0</v>
      </c>
      <c r="E1261" s="16">
        <v>5.0000000000000001E-3</v>
      </c>
      <c r="F1261" s="16">
        <v>1.4999999999999999E-2</v>
      </c>
      <c r="G1261" s="16">
        <v>0</v>
      </c>
      <c r="H1261" s="16">
        <v>0</v>
      </c>
      <c r="I1261" s="16">
        <v>0</v>
      </c>
      <c r="J1261" s="16">
        <v>0</v>
      </c>
      <c r="K1261" s="7" t="s">
        <v>160</v>
      </c>
    </row>
    <row r="1262" spans="2:19" ht="16.5" thickBot="1" x14ac:dyDescent="0.3">
      <c r="B1262" s="7" t="s">
        <v>17</v>
      </c>
      <c r="C1262" s="16">
        <v>0</v>
      </c>
      <c r="D1262" s="16">
        <v>0</v>
      </c>
      <c r="E1262" s="16">
        <v>0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7" t="s">
        <v>18</v>
      </c>
    </row>
    <row r="1263" spans="2:19" ht="16.5" thickBot="1" x14ac:dyDescent="0.3">
      <c r="B1263" s="7" t="s">
        <v>19</v>
      </c>
      <c r="C1263" s="16">
        <v>0</v>
      </c>
      <c r="D1263" s="16">
        <v>0</v>
      </c>
      <c r="E1263" s="16">
        <v>2E-3</v>
      </c>
      <c r="F1263" s="16">
        <v>2.4E-2</v>
      </c>
      <c r="G1263" s="16">
        <v>0</v>
      </c>
      <c r="H1263" s="16">
        <v>0</v>
      </c>
      <c r="I1263" s="16">
        <v>0</v>
      </c>
      <c r="J1263" s="16">
        <v>0</v>
      </c>
      <c r="K1263" s="7" t="s">
        <v>20</v>
      </c>
    </row>
    <row r="1264" spans="2:19" ht="16.5" thickBot="1" x14ac:dyDescent="0.3">
      <c r="B1264" s="7" t="s">
        <v>21</v>
      </c>
      <c r="C1264" s="16">
        <v>1.345</v>
      </c>
      <c r="D1264" s="16">
        <v>0.76100000000000001</v>
      </c>
      <c r="E1264" s="16">
        <v>3.0000000000000001E-3</v>
      </c>
      <c r="F1264" s="16">
        <v>1.2999999999999999E-2</v>
      </c>
      <c r="G1264" s="16">
        <v>0.50600000000000001</v>
      </c>
      <c r="H1264" s="16">
        <v>0.32800000000000001</v>
      </c>
      <c r="I1264" s="16">
        <v>2.5000000000000001E-2</v>
      </c>
      <c r="J1264" s="16">
        <v>0</v>
      </c>
      <c r="K1264" s="7" t="s">
        <v>167</v>
      </c>
    </row>
    <row r="1265" spans="2:11" ht="16.5" thickBot="1" x14ac:dyDescent="0.3">
      <c r="B1265" s="7" t="s">
        <v>22</v>
      </c>
      <c r="C1265" s="16">
        <v>0</v>
      </c>
      <c r="D1265" s="16">
        <v>8.6999999999999994E-2</v>
      </c>
      <c r="E1265" s="16">
        <v>0</v>
      </c>
      <c r="F1265" s="16">
        <v>3.0000000000000001E-3</v>
      </c>
      <c r="G1265" s="16">
        <v>2.4E-2</v>
      </c>
      <c r="H1265" s="16">
        <v>2.5000000000000001E-2</v>
      </c>
      <c r="I1265" s="16">
        <v>2.4E-2</v>
      </c>
      <c r="J1265" s="16">
        <v>1.7000000000000001E-2</v>
      </c>
      <c r="K1265" s="7" t="s">
        <v>177</v>
      </c>
    </row>
    <row r="1266" spans="2:11" ht="16.5" thickBot="1" x14ac:dyDescent="0.3">
      <c r="B1266" s="7" t="s">
        <v>23</v>
      </c>
      <c r="C1266" s="16">
        <v>3.1E-2</v>
      </c>
      <c r="D1266" s="16">
        <v>0.1</v>
      </c>
      <c r="E1266" s="16">
        <v>0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7" t="s">
        <v>168</v>
      </c>
    </row>
    <row r="1267" spans="2:11" ht="16.5" thickBot="1" x14ac:dyDescent="0.3">
      <c r="B1267" s="7" t="s">
        <v>24</v>
      </c>
      <c r="C1267" s="16">
        <v>0.90800000000000003</v>
      </c>
      <c r="D1267" s="16">
        <v>0.42099999999999999</v>
      </c>
      <c r="E1267" s="16">
        <v>0</v>
      </c>
      <c r="F1267" s="16">
        <v>0</v>
      </c>
      <c r="G1267" s="16">
        <v>0</v>
      </c>
      <c r="H1267" s="16">
        <v>0</v>
      </c>
      <c r="I1267" s="16">
        <v>0</v>
      </c>
      <c r="J1267" s="16">
        <v>5.0000000000000001E-3</v>
      </c>
      <c r="K1267" s="7" t="s">
        <v>171</v>
      </c>
    </row>
    <row r="1268" spans="2:11" ht="16.5" thickBot="1" x14ac:dyDescent="0.3">
      <c r="B1268" s="7" t="s">
        <v>25</v>
      </c>
      <c r="C1268" s="16">
        <v>1.252</v>
      </c>
      <c r="D1268" s="16">
        <v>0.11600000000000001</v>
      </c>
      <c r="E1268" s="16">
        <v>0.68200000000000005</v>
      </c>
      <c r="F1268" s="16">
        <v>6.4000000000000001E-2</v>
      </c>
      <c r="G1268" s="16">
        <v>0.69</v>
      </c>
      <c r="H1268" s="16">
        <v>6.2E-2</v>
      </c>
      <c r="I1268" s="16">
        <v>0.69</v>
      </c>
      <c r="J1268" s="16">
        <v>1.0999999999999999E-2</v>
      </c>
      <c r="K1268" s="7" t="s">
        <v>172</v>
      </c>
    </row>
    <row r="1269" spans="2:11" ht="16.5" thickBot="1" x14ac:dyDescent="0.3">
      <c r="B1269" s="7" t="s">
        <v>26</v>
      </c>
      <c r="C1269" s="16">
        <v>0</v>
      </c>
      <c r="D1269" s="16">
        <v>0</v>
      </c>
      <c r="E1269" s="16">
        <v>0</v>
      </c>
      <c r="F1269" s="16">
        <v>0</v>
      </c>
      <c r="G1269" s="16">
        <v>0</v>
      </c>
      <c r="H1269" s="16">
        <v>0</v>
      </c>
      <c r="I1269" s="16">
        <v>0</v>
      </c>
      <c r="J1269" s="16">
        <v>0</v>
      </c>
      <c r="K1269" s="1" t="s">
        <v>178</v>
      </c>
    </row>
    <row r="1270" spans="2:11" ht="16.5" thickBot="1" x14ac:dyDescent="0.3">
      <c r="B1270" s="7" t="s">
        <v>27</v>
      </c>
      <c r="C1270" s="16">
        <v>0.18099999999999999</v>
      </c>
      <c r="D1270" s="16">
        <v>0.13800000000000001</v>
      </c>
      <c r="E1270" s="16">
        <v>0.68500000000000005</v>
      </c>
      <c r="F1270" s="16">
        <v>0.35299999999999998</v>
      </c>
      <c r="G1270" s="16">
        <v>1.3149999999999999</v>
      </c>
      <c r="H1270" s="16">
        <v>1.508</v>
      </c>
      <c r="I1270" s="16">
        <v>1.3149999999999999</v>
      </c>
      <c r="J1270" s="16">
        <v>5.9930000000000003</v>
      </c>
      <c r="K1270" s="1" t="s">
        <v>173</v>
      </c>
    </row>
    <row r="1271" spans="2:11" ht="16.5" thickBot="1" x14ac:dyDescent="0.3">
      <c r="B1271" s="7" t="s">
        <v>28</v>
      </c>
      <c r="C1271" s="16">
        <v>0.25600000000000001</v>
      </c>
      <c r="D1271" s="16">
        <v>0.05</v>
      </c>
      <c r="E1271" s="16">
        <v>1.4999999999999999E-2</v>
      </c>
      <c r="F1271" s="16">
        <v>0.03</v>
      </c>
      <c r="G1271" s="16">
        <v>4.0000000000000001E-3</v>
      </c>
      <c r="H1271" s="16">
        <v>1E-3</v>
      </c>
      <c r="I1271" s="16">
        <v>4.0000000000000001E-3</v>
      </c>
      <c r="J1271" s="16">
        <v>2.9000000000000001E-2</v>
      </c>
      <c r="K1271" s="1" t="s">
        <v>174</v>
      </c>
    </row>
    <row r="1272" spans="2:11" ht="16.5" thickBot="1" x14ac:dyDescent="0.3">
      <c r="B1272" s="7" t="s">
        <v>29</v>
      </c>
      <c r="C1272" s="16">
        <v>5.2960000000000003</v>
      </c>
      <c r="D1272" s="16">
        <v>1.698</v>
      </c>
      <c r="E1272" s="16">
        <v>11.127000000000001</v>
      </c>
      <c r="F1272" s="16">
        <v>3.347</v>
      </c>
      <c r="G1272" s="16">
        <v>16.907</v>
      </c>
      <c r="H1272" s="16">
        <v>5.452</v>
      </c>
      <c r="I1272" s="16">
        <v>16.907</v>
      </c>
      <c r="J1272" s="16">
        <v>7.016</v>
      </c>
      <c r="K1272" s="1" t="s">
        <v>175</v>
      </c>
    </row>
    <row r="1273" spans="2:11" ht="16.5" thickBot="1" x14ac:dyDescent="0.3">
      <c r="B1273" s="7" t="s">
        <v>30</v>
      </c>
      <c r="C1273" s="16">
        <v>0</v>
      </c>
      <c r="D1273" s="16">
        <v>0</v>
      </c>
      <c r="E1273" s="16">
        <v>0</v>
      </c>
      <c r="F1273" s="16">
        <v>0</v>
      </c>
      <c r="G1273" s="16">
        <v>0</v>
      </c>
      <c r="H1273" s="16">
        <v>0</v>
      </c>
      <c r="I1273" s="16">
        <v>0</v>
      </c>
      <c r="J1273" s="16">
        <v>0</v>
      </c>
      <c r="K1273" s="1" t="s">
        <v>31</v>
      </c>
    </row>
    <row r="1274" spans="2:11" ht="16.5" thickBot="1" x14ac:dyDescent="0.3">
      <c r="B1274" s="33" t="s">
        <v>115</v>
      </c>
      <c r="C1274" s="30">
        <v>16.617000000000001</v>
      </c>
      <c r="D1274" s="30">
        <v>6.7720000000000002</v>
      </c>
      <c r="E1274" s="30">
        <v>19.498999999999999</v>
      </c>
      <c r="F1274" s="30">
        <v>5.0970000000000004</v>
      </c>
      <c r="G1274" s="34">
        <f>SUM(G1252:G1273)</f>
        <v>26.68</v>
      </c>
      <c r="H1274" s="34">
        <f>SUM(H1252:H1273)</f>
        <v>8.7769999999999992</v>
      </c>
      <c r="I1274" s="34">
        <f>SUM(I1252:I1273)</f>
        <v>27.022999999999996</v>
      </c>
      <c r="J1274" s="34">
        <f>SUM(J1252:J1273)</f>
        <v>14.373999999999999</v>
      </c>
      <c r="K1274" s="35" t="s">
        <v>161</v>
      </c>
    </row>
  </sheetData>
  <mergeCells count="383">
    <mergeCell ref="B2:E2"/>
    <mergeCell ref="B3:C3"/>
    <mergeCell ref="H3:K3"/>
    <mergeCell ref="B4:D4"/>
    <mergeCell ref="E4:K4"/>
    <mergeCell ref="B5:B7"/>
    <mergeCell ref="C5:D5"/>
    <mergeCell ref="E5:F5"/>
    <mergeCell ref="G5:H5"/>
    <mergeCell ref="I5:J5"/>
    <mergeCell ref="K5:K7"/>
    <mergeCell ref="B33:E33"/>
    <mergeCell ref="B34:E34"/>
    <mergeCell ref="F34:K34"/>
    <mergeCell ref="B35:D35"/>
    <mergeCell ref="E35:K35"/>
    <mergeCell ref="B36:B38"/>
    <mergeCell ref="C36:D36"/>
    <mergeCell ref="E36:F36"/>
    <mergeCell ref="G36:H36"/>
    <mergeCell ref="I36:J36"/>
    <mergeCell ref="K36:K38"/>
    <mergeCell ref="B63:E63"/>
    <mergeCell ref="F64:K64"/>
    <mergeCell ref="B65:D65"/>
    <mergeCell ref="E65:K65"/>
    <mergeCell ref="B66:B68"/>
    <mergeCell ref="C66:D66"/>
    <mergeCell ref="E66:F66"/>
    <mergeCell ref="G66:H66"/>
    <mergeCell ref="I66:J66"/>
    <mergeCell ref="K66:K68"/>
    <mergeCell ref="B94:D94"/>
    <mergeCell ref="B95:C95"/>
    <mergeCell ref="G95:K95"/>
    <mergeCell ref="B96:D96"/>
    <mergeCell ref="E96:K96"/>
    <mergeCell ref="B97:B99"/>
    <mergeCell ref="C97:D97"/>
    <mergeCell ref="E97:F97"/>
    <mergeCell ref="G97:H97"/>
    <mergeCell ref="I97:J97"/>
    <mergeCell ref="K97:K99"/>
    <mergeCell ref="B125:D125"/>
    <mergeCell ref="B126:C126"/>
    <mergeCell ref="E126:K126"/>
    <mergeCell ref="B127:D127"/>
    <mergeCell ref="E127:K127"/>
    <mergeCell ref="B128:B130"/>
    <mergeCell ref="C128:D128"/>
    <mergeCell ref="E128:F128"/>
    <mergeCell ref="G128:H128"/>
    <mergeCell ref="I128:J128"/>
    <mergeCell ref="K128:K130"/>
    <mergeCell ref="B157:D157"/>
    <mergeCell ref="B159:D159"/>
    <mergeCell ref="E159:K159"/>
    <mergeCell ref="B160:B162"/>
    <mergeCell ref="C160:D160"/>
    <mergeCell ref="E160:F160"/>
    <mergeCell ref="G160:H160"/>
    <mergeCell ref="I160:J160"/>
    <mergeCell ref="K160:K162"/>
    <mergeCell ref="B187:D187"/>
    <mergeCell ref="B188:D188"/>
    <mergeCell ref="F188:K188"/>
    <mergeCell ref="B189:D189"/>
    <mergeCell ref="E189:K189"/>
    <mergeCell ref="B190:B192"/>
    <mergeCell ref="C190:D190"/>
    <mergeCell ref="E190:F190"/>
    <mergeCell ref="G190:H190"/>
    <mergeCell ref="I190:J190"/>
    <mergeCell ref="K190:K192"/>
    <mergeCell ref="B219:D219"/>
    <mergeCell ref="B220:C220"/>
    <mergeCell ref="E220:K220"/>
    <mergeCell ref="B221:D221"/>
    <mergeCell ref="E221:K221"/>
    <mergeCell ref="B222:B224"/>
    <mergeCell ref="C222:D222"/>
    <mergeCell ref="E222:F222"/>
    <mergeCell ref="G222:H222"/>
    <mergeCell ref="I222:J222"/>
    <mergeCell ref="K222:K224"/>
    <mergeCell ref="B250:C250"/>
    <mergeCell ref="G250:K250"/>
    <mergeCell ref="B251:D251"/>
    <mergeCell ref="E251:K251"/>
    <mergeCell ref="B252:B254"/>
    <mergeCell ref="C252:D252"/>
    <mergeCell ref="E252:F252"/>
    <mergeCell ref="G252:H252"/>
    <mergeCell ref="I252:J252"/>
    <mergeCell ref="K252:K254"/>
    <mergeCell ref="B280:C280"/>
    <mergeCell ref="G280:K280"/>
    <mergeCell ref="B281:D281"/>
    <mergeCell ref="E281:K281"/>
    <mergeCell ref="B282:B284"/>
    <mergeCell ref="C282:D282"/>
    <mergeCell ref="E282:F282"/>
    <mergeCell ref="G282:H282"/>
    <mergeCell ref="I282:J282"/>
    <mergeCell ref="K282:K284"/>
    <mergeCell ref="B310:C310"/>
    <mergeCell ref="H310:K310"/>
    <mergeCell ref="B311:D311"/>
    <mergeCell ref="E311:K311"/>
    <mergeCell ref="B312:B314"/>
    <mergeCell ref="C312:D312"/>
    <mergeCell ref="E312:F312"/>
    <mergeCell ref="G312:H312"/>
    <mergeCell ref="K312:K314"/>
    <mergeCell ref="I312:J312"/>
    <mergeCell ref="B342:E342"/>
    <mergeCell ref="B344:D344"/>
    <mergeCell ref="E344:K344"/>
    <mergeCell ref="B345:B347"/>
    <mergeCell ref="C345:D345"/>
    <mergeCell ref="E345:F345"/>
    <mergeCell ref="G345:H345"/>
    <mergeCell ref="I345:J345"/>
    <mergeCell ref="K345:K347"/>
    <mergeCell ref="B373:E373"/>
    <mergeCell ref="F373:K373"/>
    <mergeCell ref="B374:D374"/>
    <mergeCell ref="E374:K374"/>
    <mergeCell ref="B375:B377"/>
    <mergeCell ref="C375:D375"/>
    <mergeCell ref="E375:F375"/>
    <mergeCell ref="G375:H375"/>
    <mergeCell ref="I375:J375"/>
    <mergeCell ref="K375:K377"/>
    <mergeCell ref="B403:C403"/>
    <mergeCell ref="G403:K403"/>
    <mergeCell ref="B404:D404"/>
    <mergeCell ref="E404:K404"/>
    <mergeCell ref="B405:B407"/>
    <mergeCell ref="C405:D405"/>
    <mergeCell ref="E405:F405"/>
    <mergeCell ref="G405:H405"/>
    <mergeCell ref="I405:J405"/>
    <mergeCell ref="K405:K407"/>
    <mergeCell ref="B432:D432"/>
    <mergeCell ref="B433:C433"/>
    <mergeCell ref="G433:K433"/>
    <mergeCell ref="B434:D434"/>
    <mergeCell ref="E434:K434"/>
    <mergeCell ref="B435:B437"/>
    <mergeCell ref="C435:D435"/>
    <mergeCell ref="E435:F435"/>
    <mergeCell ref="G435:H435"/>
    <mergeCell ref="I435:J435"/>
    <mergeCell ref="K435:K437"/>
    <mergeCell ref="B463:D463"/>
    <mergeCell ref="B464:D464"/>
    <mergeCell ref="E464:K464"/>
    <mergeCell ref="B465:D465"/>
    <mergeCell ref="E465:K465"/>
    <mergeCell ref="B466:B468"/>
    <mergeCell ref="C466:D466"/>
    <mergeCell ref="E466:F466"/>
    <mergeCell ref="G466:H466"/>
    <mergeCell ref="I466:J466"/>
    <mergeCell ref="K466:K468"/>
    <mergeCell ref="B493:D493"/>
    <mergeCell ref="B494:D494"/>
    <mergeCell ref="E494:K494"/>
    <mergeCell ref="B495:D495"/>
    <mergeCell ref="E495:K495"/>
    <mergeCell ref="B496:B498"/>
    <mergeCell ref="C496:D496"/>
    <mergeCell ref="E496:F496"/>
    <mergeCell ref="G496:H496"/>
    <mergeCell ref="I496:J496"/>
    <mergeCell ref="K496:K498"/>
    <mergeCell ref="B525:D525"/>
    <mergeCell ref="B526:D526"/>
    <mergeCell ref="E526:K526"/>
    <mergeCell ref="B527:D527"/>
    <mergeCell ref="E527:K527"/>
    <mergeCell ref="B528:B530"/>
    <mergeCell ref="C528:D528"/>
    <mergeCell ref="E528:F528"/>
    <mergeCell ref="G528:H528"/>
    <mergeCell ref="I528:J528"/>
    <mergeCell ref="K528:K530"/>
    <mergeCell ref="B556:C556"/>
    <mergeCell ref="G556:K556"/>
    <mergeCell ref="B557:D557"/>
    <mergeCell ref="E557:K557"/>
    <mergeCell ref="B558:B560"/>
    <mergeCell ref="C558:D558"/>
    <mergeCell ref="E558:F558"/>
    <mergeCell ref="G558:H558"/>
    <mergeCell ref="I558:J558"/>
    <mergeCell ref="K558:K560"/>
    <mergeCell ref="B586:D586"/>
    <mergeCell ref="G586:K586"/>
    <mergeCell ref="B587:C587"/>
    <mergeCell ref="B588:B590"/>
    <mergeCell ref="C588:D588"/>
    <mergeCell ref="E588:F588"/>
    <mergeCell ref="G588:H588"/>
    <mergeCell ref="I588:J588"/>
    <mergeCell ref="K588:K590"/>
    <mergeCell ref="B619:C619"/>
    <mergeCell ref="G619:K619"/>
    <mergeCell ref="B620:C620"/>
    <mergeCell ref="B621:B623"/>
    <mergeCell ref="C621:D621"/>
    <mergeCell ref="E621:F621"/>
    <mergeCell ref="G621:H621"/>
    <mergeCell ref="I621:J621"/>
    <mergeCell ref="K621:K623"/>
    <mergeCell ref="B650:C650"/>
    <mergeCell ref="B651:C651"/>
    <mergeCell ref="B652:B654"/>
    <mergeCell ref="C652:D652"/>
    <mergeCell ref="E652:F652"/>
    <mergeCell ref="G652:H652"/>
    <mergeCell ref="I652:J652"/>
    <mergeCell ref="K652:K654"/>
    <mergeCell ref="B684:C684"/>
    <mergeCell ref="B685:B687"/>
    <mergeCell ref="C685:D685"/>
    <mergeCell ref="E685:F685"/>
    <mergeCell ref="G685:H685"/>
    <mergeCell ref="I685:J685"/>
    <mergeCell ref="K685:K687"/>
    <mergeCell ref="B713:C713"/>
    <mergeCell ref="B714:C714"/>
    <mergeCell ref="B715:B717"/>
    <mergeCell ref="C715:D715"/>
    <mergeCell ref="E715:F715"/>
    <mergeCell ref="G715:H715"/>
    <mergeCell ref="I715:J715"/>
    <mergeCell ref="K715:K717"/>
    <mergeCell ref="B744:C744"/>
    <mergeCell ref="B745:B747"/>
    <mergeCell ref="C745:D745"/>
    <mergeCell ref="E745:F745"/>
    <mergeCell ref="G745:H745"/>
    <mergeCell ref="I745:J745"/>
    <mergeCell ref="K745:K747"/>
    <mergeCell ref="B773:D773"/>
    <mergeCell ref="E773:K773"/>
    <mergeCell ref="B774:C774"/>
    <mergeCell ref="B775:B777"/>
    <mergeCell ref="C775:D775"/>
    <mergeCell ref="E775:F775"/>
    <mergeCell ref="G775:H775"/>
    <mergeCell ref="I775:J775"/>
    <mergeCell ref="K775:K777"/>
    <mergeCell ref="B806:C806"/>
    <mergeCell ref="B807:C807"/>
    <mergeCell ref="B808:B810"/>
    <mergeCell ref="C808:D808"/>
    <mergeCell ref="E808:F808"/>
    <mergeCell ref="G808:H808"/>
    <mergeCell ref="I808:J808"/>
    <mergeCell ref="K808:K810"/>
    <mergeCell ref="B836:C836"/>
    <mergeCell ref="G836:K836"/>
    <mergeCell ref="B837:C837"/>
    <mergeCell ref="B838:B840"/>
    <mergeCell ref="C838:D838"/>
    <mergeCell ref="E838:F838"/>
    <mergeCell ref="G838:H838"/>
    <mergeCell ref="I838:J838"/>
    <mergeCell ref="K838:K840"/>
    <mergeCell ref="G869:K869"/>
    <mergeCell ref="B870:C870"/>
    <mergeCell ref="B871:B873"/>
    <mergeCell ref="C871:D871"/>
    <mergeCell ref="E871:F871"/>
    <mergeCell ref="G871:H871"/>
    <mergeCell ref="I871:J871"/>
    <mergeCell ref="K871:K873"/>
    <mergeCell ref="B899:C899"/>
    <mergeCell ref="B900:C900"/>
    <mergeCell ref="B901:B903"/>
    <mergeCell ref="C901:D901"/>
    <mergeCell ref="E901:F901"/>
    <mergeCell ref="G901:H901"/>
    <mergeCell ref="I901:J901"/>
    <mergeCell ref="K901:K903"/>
    <mergeCell ref="B929:C929"/>
    <mergeCell ref="B930:C930"/>
    <mergeCell ref="B931:B933"/>
    <mergeCell ref="C931:D931"/>
    <mergeCell ref="E931:F931"/>
    <mergeCell ref="G931:H931"/>
    <mergeCell ref="I931:J931"/>
    <mergeCell ref="K931:K933"/>
    <mergeCell ref="G960:K960"/>
    <mergeCell ref="B961:C961"/>
    <mergeCell ref="B962:B964"/>
    <mergeCell ref="C962:D962"/>
    <mergeCell ref="E962:F962"/>
    <mergeCell ref="G962:H962"/>
    <mergeCell ref="I962:J962"/>
    <mergeCell ref="K962:K964"/>
    <mergeCell ref="B991:C991"/>
    <mergeCell ref="G991:K991"/>
    <mergeCell ref="B993:B995"/>
    <mergeCell ref="C993:D993"/>
    <mergeCell ref="E993:F993"/>
    <mergeCell ref="G993:H993"/>
    <mergeCell ref="I993:J993"/>
    <mergeCell ref="K993:K995"/>
    <mergeCell ref="B1022:C1022"/>
    <mergeCell ref="G1022:K1022"/>
    <mergeCell ref="B1023:C1023"/>
    <mergeCell ref="B1024:B1026"/>
    <mergeCell ref="C1024:D1024"/>
    <mergeCell ref="E1024:F1024"/>
    <mergeCell ref="G1024:H1024"/>
    <mergeCell ref="I1024:J1024"/>
    <mergeCell ref="K1024:K1026"/>
    <mergeCell ref="B1052:C1052"/>
    <mergeCell ref="B1053:C1053"/>
    <mergeCell ref="B1054:B1056"/>
    <mergeCell ref="C1054:D1054"/>
    <mergeCell ref="E1054:F1054"/>
    <mergeCell ref="G1054:H1054"/>
    <mergeCell ref="I1054:J1054"/>
    <mergeCell ref="K1054:K1056"/>
    <mergeCell ref="B1082:C1082"/>
    <mergeCell ref="H1082:K1082"/>
    <mergeCell ref="B1083:C1083"/>
    <mergeCell ref="B1084:B1086"/>
    <mergeCell ref="C1084:D1084"/>
    <mergeCell ref="E1084:F1084"/>
    <mergeCell ref="G1084:H1084"/>
    <mergeCell ref="K1084:K1086"/>
    <mergeCell ref="B1120:C1120"/>
    <mergeCell ref="G1120:K1120"/>
    <mergeCell ref="B1121:C1121"/>
    <mergeCell ref="I1084:J1084"/>
    <mergeCell ref="B1122:B1124"/>
    <mergeCell ref="C1122:D1122"/>
    <mergeCell ref="E1122:F1122"/>
    <mergeCell ref="G1122:H1122"/>
    <mergeCell ref="I1122:J1122"/>
    <mergeCell ref="K1122:K1124"/>
    <mergeCell ref="B1154:C1154"/>
    <mergeCell ref="F1154:K1154"/>
    <mergeCell ref="B1155:C1155"/>
    <mergeCell ref="B1156:B1158"/>
    <mergeCell ref="C1156:D1156"/>
    <mergeCell ref="E1156:F1156"/>
    <mergeCell ref="G1156:H1156"/>
    <mergeCell ref="I1156:J1156"/>
    <mergeCell ref="K1156:K1158"/>
    <mergeCell ref="B1184:C1184"/>
    <mergeCell ref="H1184:K1184"/>
    <mergeCell ref="B1185:C1185"/>
    <mergeCell ref="B1186:B1188"/>
    <mergeCell ref="C1186:D1186"/>
    <mergeCell ref="E1186:F1186"/>
    <mergeCell ref="G1186:H1186"/>
    <mergeCell ref="I1186:J1186"/>
    <mergeCell ref="K1186:K1188"/>
    <mergeCell ref="B1217:C1217"/>
    <mergeCell ref="H1217:K1217"/>
    <mergeCell ref="B1218:C1218"/>
    <mergeCell ref="B1249:B1251"/>
    <mergeCell ref="C1249:D1249"/>
    <mergeCell ref="E1249:F1249"/>
    <mergeCell ref="G1249:H1249"/>
    <mergeCell ref="K1249:K1251"/>
    <mergeCell ref="I1249:J1249"/>
    <mergeCell ref="B1219:B1221"/>
    <mergeCell ref="C1219:D1219"/>
    <mergeCell ref="E1219:F1219"/>
    <mergeCell ref="G1219:H1219"/>
    <mergeCell ref="I1219:J1219"/>
    <mergeCell ref="K1219:K1221"/>
    <mergeCell ref="B1247:D1247"/>
    <mergeCell ref="E1247:F1247"/>
    <mergeCell ref="B1248:C124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قسم ثامن تجارة مستلزمات543-583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cp:revision>3</cp:revision>
  <dcterms:modified xsi:type="dcterms:W3CDTF">2023-11-16T13:51:06Z</dcterms:modified>
</cp:coreProperties>
</file>