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ah.A\Desktop\Fishstatistical_book2021b\"/>
    </mc:Choice>
  </mc:AlternateContent>
  <xr:revisionPtr revIDLastSave="0" documentId="13_ncr:1_{07DD9A62-2126-4D6F-ADD4-276BA87478D7}" xr6:coauthVersionLast="47" xr6:coauthVersionMax="47" xr10:uidLastSave="{00000000-0000-0000-0000-000000000000}"/>
  <bookViews>
    <workbookView xWindow="-120" yWindow="-120" windowWidth="15600" windowHeight="11160" firstSheet="1" activeTab="1" xr2:uid="{00000000-000D-0000-FFFF-FFFF00000000}"/>
  </bookViews>
  <sheets>
    <sheet name="ج 9 إجمالي الإنتاج السمكي" sheetId="1" r:id="rId1"/>
    <sheet name="ج10-22 انتاج المصايد الطبيعية" sheetId="2" r:id="rId2"/>
    <sheet name="ج23-27 إنتاج الاستزراع السمكي" sheetId="3" r:id="rId3"/>
    <sheet name="ج 28-34 إنتاج المفرخات" sheetId="4" r:id="rId4"/>
    <sheet name="ج 35-45 أهم الأصناف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B34" i="1"/>
  <c r="E133" i="2" l="1"/>
  <c r="J25" i="1" l="1"/>
  <c r="J34" i="1" s="1"/>
  <c r="E29" i="4" l="1"/>
  <c r="F29" i="4"/>
  <c r="D29" i="4"/>
  <c r="D34" i="1" l="1"/>
  <c r="G533" i="2"/>
  <c r="G535" i="2" s="1"/>
  <c r="E467" i="2"/>
  <c r="G465" i="2"/>
  <c r="F215" i="2"/>
  <c r="G215" i="2"/>
  <c r="E215" i="2"/>
  <c r="D117" i="4"/>
  <c r="E75" i="4"/>
  <c r="D75" i="4"/>
  <c r="D63" i="4"/>
  <c r="D48" i="4"/>
  <c r="E9" i="4"/>
  <c r="D9" i="4"/>
  <c r="F117" i="3"/>
  <c r="F64" i="3"/>
  <c r="F11" i="3"/>
  <c r="H86" i="3"/>
  <c r="G86" i="3"/>
  <c r="F86" i="3"/>
  <c r="E665" i="2"/>
  <c r="F465" i="2"/>
  <c r="E465" i="2"/>
  <c r="G461" i="2"/>
  <c r="F401" i="2"/>
  <c r="G401" i="2"/>
  <c r="E401" i="2"/>
  <c r="G347" i="2"/>
  <c r="F98" i="4" l="1"/>
  <c r="G117" i="3"/>
  <c r="G34" i="2" l="1"/>
  <c r="G705" i="2" l="1"/>
  <c r="G715" i="2" s="1"/>
  <c r="H64" i="3" l="1"/>
  <c r="E715" i="2" l="1"/>
  <c r="F715" i="2"/>
  <c r="G665" i="2" l="1"/>
  <c r="G455" i="2" l="1"/>
  <c r="G451" i="2"/>
  <c r="G438" i="2"/>
  <c r="G429" i="2"/>
  <c r="G467" i="2" l="1"/>
  <c r="F347" i="2"/>
  <c r="E347" i="2"/>
  <c r="F270" i="2" l="1"/>
  <c r="E270" i="2"/>
  <c r="E98" i="4" l="1"/>
  <c r="D98" i="4"/>
  <c r="E117" i="4"/>
  <c r="F63" i="4"/>
  <c r="F48" i="4"/>
  <c r="E48" i="4"/>
  <c r="G64" i="3"/>
  <c r="H45" i="3"/>
  <c r="G45" i="3"/>
  <c r="F45" i="3"/>
  <c r="H11" i="3"/>
  <c r="G11" i="3"/>
  <c r="F594" i="2"/>
  <c r="F501" i="2"/>
  <c r="F533" i="2" s="1"/>
  <c r="F429" i="2"/>
  <c r="F467" i="2" s="1"/>
  <c r="E594" i="2"/>
  <c r="G562" i="2"/>
  <c r="G566" i="2" s="1"/>
  <c r="F562" i="2"/>
  <c r="F566" i="2" s="1"/>
  <c r="E562" i="2"/>
  <c r="E566" i="2" s="1"/>
  <c r="E533" i="2"/>
  <c r="I34" i="1"/>
  <c r="H34" i="1"/>
  <c r="F34" i="1"/>
  <c r="C34" i="1"/>
  <c r="G34" i="1"/>
  <c r="E34" i="2" l="1"/>
  <c r="H34" i="2" l="1"/>
</calcChain>
</file>

<file path=xl/sharedStrings.xml><?xml version="1.0" encoding="utf-8"?>
<sst xmlns="http://schemas.openxmlformats.org/spreadsheetml/2006/main" count="2690" uniqueCount="1481">
  <si>
    <t>الكمية: ألف طن    الكمية (مفرخات): ألف وحدة</t>
  </si>
  <si>
    <t>Quantity :1000 Ton</t>
  </si>
  <si>
    <t>Fingerling Quantity :1000 Unit</t>
  </si>
  <si>
    <t>الدولة</t>
  </si>
  <si>
    <t>Country</t>
  </si>
  <si>
    <t>الأردن</t>
  </si>
  <si>
    <t>Jordan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</si>
  <si>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</si>
  <si>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</si>
  <si>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</si>
  <si>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</si>
  <si>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</si>
  <si>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</si>
  <si>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</si>
  <si>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</si>
  <si>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>السعودية</t>
  </si>
  <si>
    <t>Saudi Arabia</t>
  </si>
  <si>
    <t>السودان</t>
  </si>
  <si>
    <t>Sudan</t>
  </si>
  <si>
    <t>سوريا</t>
  </si>
  <si>
    <t>Syria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</si>
  <si>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</si>
  <si>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</si>
  <si>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</si>
  <si>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</si>
  <si>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</si>
  <si>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</si>
  <si>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</si>
  <si>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</si>
  <si>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لبنان</t>
  </si>
  <si>
    <t>Lebanon</t>
  </si>
  <si>
    <t xml:space="preserve">مصر  </t>
  </si>
  <si>
    <t xml:space="preserve">Egypt   </t>
  </si>
  <si>
    <t>المغرب</t>
  </si>
  <si>
    <t>Morocco</t>
  </si>
  <si>
    <t>موريتانيا</t>
  </si>
  <si>
    <t>Mauritania</t>
  </si>
  <si>
    <t>اليمن</t>
  </si>
  <si>
    <t>Yemen</t>
  </si>
  <si>
    <t>الجملة</t>
  </si>
  <si>
    <t>Total</t>
  </si>
  <si>
    <t>كمية الإنتاج من المصايد الطبيعية</t>
  </si>
  <si>
    <t>كمية الإنتاج من الإستزراع</t>
  </si>
  <si>
    <t>Quantity, Aquaculture Production</t>
  </si>
  <si>
    <t>كمية الإنتاج من المفرخات</t>
  </si>
  <si>
    <t>Quantity, Fingerling Production</t>
  </si>
  <si>
    <t>مناطق الصيد</t>
  </si>
  <si>
    <t>Fishing Areas</t>
  </si>
  <si>
    <t>اسم الصنف المحلي</t>
  </si>
  <si>
    <t>Local Name</t>
  </si>
  <si>
    <t xml:space="preserve">الكمية </t>
  </si>
  <si>
    <t>Quantity : Ton</t>
  </si>
  <si>
    <t>Quantity</t>
  </si>
  <si>
    <t>الكمية:  طن</t>
  </si>
  <si>
    <t xml:space="preserve"> القسم الثاني: إنتاج الإستزراع السمكي</t>
  </si>
  <si>
    <t>SECTION TWO AQUACULTURE PRODUCTION</t>
  </si>
  <si>
    <t xml:space="preserve"> القسم الثالث: إنتاج المفرخات</t>
  </si>
  <si>
    <t>SECTION THREE FINGERLING PRODUCTION</t>
  </si>
  <si>
    <t>المجموعة السمكية</t>
  </si>
  <si>
    <t>Fish Group</t>
  </si>
  <si>
    <t>الأسم العلمي</t>
  </si>
  <si>
    <t>Scientific Name</t>
  </si>
  <si>
    <t>الاسم المحلي</t>
  </si>
  <si>
    <t>local Name</t>
  </si>
  <si>
    <t>اولا السمك الابيض</t>
  </si>
  <si>
    <t>سلطان ابراهيم</t>
  </si>
  <si>
    <t>شعور</t>
  </si>
  <si>
    <t>فردن</t>
  </si>
  <si>
    <t>الفرس</t>
  </si>
  <si>
    <t>سيجان</t>
  </si>
  <si>
    <t>القرش</t>
  </si>
  <si>
    <t>حريد</t>
  </si>
  <si>
    <t xml:space="preserve">ثانيا السمك الازرق </t>
  </si>
  <si>
    <r>
      <t xml:space="preserve">(1) ميــاه بحريـة </t>
    </r>
    <r>
      <rPr>
        <b/>
        <sz val="12"/>
        <rFont val="Times New Roman"/>
        <family val="1"/>
      </rPr>
      <t xml:space="preserve">      </t>
    </r>
  </si>
  <si>
    <t>بوصه</t>
  </si>
  <si>
    <t>هامور</t>
  </si>
  <si>
    <t>غريب</t>
  </si>
  <si>
    <t>تونا</t>
  </si>
  <si>
    <t>شك</t>
  </si>
  <si>
    <t>ريم</t>
  </si>
  <si>
    <t>باغة</t>
  </si>
  <si>
    <t>السردين</t>
  </si>
  <si>
    <t>سمك ابو سيف</t>
  </si>
  <si>
    <t>فتلة</t>
  </si>
  <si>
    <t>جمبور</t>
  </si>
  <si>
    <t>ثالثا الرخويات</t>
  </si>
  <si>
    <t>الكلمار</t>
  </si>
  <si>
    <t>الاخطبوط</t>
  </si>
  <si>
    <t>الحبار</t>
  </si>
  <si>
    <t>الجمبري الابيض</t>
  </si>
  <si>
    <t>الجمبري الاحمر</t>
  </si>
  <si>
    <t>الجمبري الرمادي</t>
  </si>
  <si>
    <t>جراد البحر</t>
  </si>
  <si>
    <t>مياه عذبة (Fresh)</t>
  </si>
  <si>
    <t>اسماك البلطي (المشط)</t>
  </si>
  <si>
    <t>اسماك الكارب</t>
  </si>
  <si>
    <t>كات فيش</t>
  </si>
  <si>
    <t>كرسين</t>
  </si>
  <si>
    <t>باربوس</t>
  </si>
  <si>
    <t>سمك الحفافي</t>
  </si>
  <si>
    <t xml:space="preserve">جملة الانتاج </t>
  </si>
  <si>
    <t>سمك المشط (بلطي)</t>
  </si>
  <si>
    <t>كارب</t>
  </si>
  <si>
    <t>مياه شروب (Brackish)</t>
  </si>
  <si>
    <t>مشط</t>
  </si>
  <si>
    <t>جملة الإنتاج</t>
  </si>
  <si>
    <t>Quantity: 1000 Unit</t>
  </si>
  <si>
    <t>الكمية:  ألف وحدة</t>
  </si>
  <si>
    <t>مياه عذبة (Fresh) مياه داخلية</t>
  </si>
  <si>
    <t>Euthynnus affinis</t>
  </si>
  <si>
    <t>Falta</t>
  </si>
  <si>
    <t>Scomber Japoncus</t>
  </si>
  <si>
    <t>Scombla</t>
  </si>
  <si>
    <t>Thunnus Albacares</t>
  </si>
  <si>
    <t>Shak zoor</t>
  </si>
  <si>
    <t>Thunnus Tonggol</t>
  </si>
  <si>
    <t>Sha; abu theil</t>
  </si>
  <si>
    <t>Decapterus macarellus</t>
  </si>
  <si>
    <t>Amia</t>
  </si>
  <si>
    <t>Decapterus Macrosoma</t>
  </si>
  <si>
    <t>Sardeena</t>
  </si>
  <si>
    <t>Sardin Areda</t>
  </si>
  <si>
    <t>Caesio lunaris</t>
  </si>
  <si>
    <t>Babga</t>
  </si>
  <si>
    <t>Caesio suevica</t>
  </si>
  <si>
    <t>Bagha</t>
  </si>
  <si>
    <t xml:space="preserve">Caesio varilineata </t>
  </si>
  <si>
    <t>Bagha hamara</t>
  </si>
  <si>
    <t>Siganus argenteus</t>
  </si>
  <si>
    <t>Sigan Khudary</t>
  </si>
  <si>
    <t>Siganus luridus</t>
  </si>
  <si>
    <t>Sigan harafi</t>
  </si>
  <si>
    <t>Siganus ruvulatus</t>
  </si>
  <si>
    <t>Sigan Biady</t>
  </si>
  <si>
    <t>أبوصلبوخ</t>
  </si>
  <si>
    <t>عندك</t>
  </si>
  <si>
    <t>عنفوز</t>
  </si>
  <si>
    <t>أصفر</t>
  </si>
  <si>
    <t>بــدح</t>
  </si>
  <si>
    <t>باخشينة</t>
  </si>
  <si>
    <t>بالـج</t>
  </si>
  <si>
    <t>بنجرة</t>
  </si>
  <si>
    <t>باسج</t>
  </si>
  <si>
    <t>بياح</t>
  </si>
  <si>
    <t>إبزيمي</t>
  </si>
  <si>
    <t>بني</t>
  </si>
  <si>
    <t>برطام</t>
  </si>
  <si>
    <t>كنعد</t>
  </si>
  <si>
    <t>جــم</t>
  </si>
  <si>
    <t>قبقب</t>
  </si>
  <si>
    <t>خثاق</t>
  </si>
  <si>
    <t>دويلمي</t>
  </si>
  <si>
    <t>إغلي</t>
  </si>
  <si>
    <t>فرس</t>
  </si>
  <si>
    <t>فسكر</t>
  </si>
  <si>
    <t>فرش</t>
  </si>
  <si>
    <t>كين</t>
  </si>
  <si>
    <t>قرقفان</t>
  </si>
  <si>
    <t>حاكول</t>
  </si>
  <si>
    <t>حلوايوه</t>
  </si>
  <si>
    <t>حامر</t>
  </si>
  <si>
    <t>حمير</t>
  </si>
  <si>
    <t>حمام</t>
  </si>
  <si>
    <t>حمرة</t>
  </si>
  <si>
    <t>حاسية</t>
  </si>
  <si>
    <t>حاسوم</t>
  </si>
  <si>
    <t>حوامر</t>
  </si>
  <si>
    <t>حــف</t>
  </si>
  <si>
    <t>عماد</t>
  </si>
  <si>
    <t>جمـه</t>
  </si>
  <si>
    <t>جمجام</t>
  </si>
  <si>
    <t>جنـم</t>
  </si>
  <si>
    <t>جنيس</t>
  </si>
  <si>
    <t>جراد</t>
  </si>
  <si>
    <t>جرجور</t>
  </si>
  <si>
    <t>جاش</t>
  </si>
  <si>
    <t>جواف</t>
  </si>
  <si>
    <t>قنديل البحر</t>
  </si>
  <si>
    <t>جباب</t>
  </si>
  <si>
    <t>جــب</t>
  </si>
  <si>
    <t>جــد</t>
  </si>
  <si>
    <t>كاسور</t>
  </si>
  <si>
    <t>كفدار</t>
  </si>
  <si>
    <t>خضرة</t>
  </si>
  <si>
    <t>خطاف</t>
  </si>
  <si>
    <t>خوفعة</t>
  </si>
  <si>
    <t>خباط</t>
  </si>
  <si>
    <t>خبــر</t>
  </si>
  <si>
    <t>لزاق</t>
  </si>
  <si>
    <t>لحلاح</t>
  </si>
  <si>
    <t>لخمة</t>
  </si>
  <si>
    <t>ميـد</t>
  </si>
  <si>
    <t>منجوس</t>
  </si>
  <si>
    <t>مخلوط</t>
  </si>
  <si>
    <t>مجوه</t>
  </si>
  <si>
    <t>مصفح</t>
  </si>
  <si>
    <t>مصلغ</t>
  </si>
  <si>
    <t>نعيمي</t>
  </si>
  <si>
    <t>نيسر</t>
  </si>
  <si>
    <t>عـوم</t>
  </si>
  <si>
    <t>راعي</t>
  </si>
  <si>
    <t>ربيب</t>
  </si>
  <si>
    <t>ربيان</t>
  </si>
  <si>
    <t>صافي</t>
  </si>
  <si>
    <t>صنيفي</t>
  </si>
  <si>
    <t>صيني</t>
  </si>
  <si>
    <t>شعري</t>
  </si>
  <si>
    <t>شعم</t>
  </si>
  <si>
    <t>شيم</t>
  </si>
  <si>
    <t>شقرة</t>
  </si>
  <si>
    <t>سكن</t>
  </si>
  <si>
    <t>سلس</t>
  </si>
  <si>
    <t>سولي</t>
  </si>
  <si>
    <t>سبيطي</t>
  </si>
  <si>
    <t>سمان</t>
  </si>
  <si>
    <t>تيتي</t>
  </si>
  <si>
    <t>تلابيا</t>
  </si>
  <si>
    <t>أم الربيان</t>
  </si>
  <si>
    <t>وحر</t>
  </si>
  <si>
    <t>زمرور</t>
  </si>
  <si>
    <t>زبيدي</t>
  </si>
  <si>
    <t>المجموع</t>
  </si>
  <si>
    <t>Trachinotus blochii</t>
  </si>
  <si>
    <t>Cheimerius Sp.</t>
  </si>
  <si>
    <t>Pomacanthus maculosus</t>
  </si>
  <si>
    <t>Plectorhinchus gaterinus</t>
  </si>
  <si>
    <t>Gerres Spp.</t>
  </si>
  <si>
    <t>Lethrinus lentjan</t>
  </si>
  <si>
    <t>Selar crumenophthalmus</t>
  </si>
  <si>
    <t>Ariomma indica</t>
  </si>
  <si>
    <t>Nemipterus Spp.</t>
  </si>
  <si>
    <t>Liza sp. (large)</t>
  </si>
  <si>
    <t>Scolopsis Spp.</t>
  </si>
  <si>
    <t>Epinephelus multinotatus</t>
  </si>
  <si>
    <t>Scomberomorus commerson</t>
  </si>
  <si>
    <t>Arius thalassinus</t>
  </si>
  <si>
    <t>Portunus Pelagicus</t>
  </si>
  <si>
    <t>Sepiidae, Sepiolidae</t>
  </si>
  <si>
    <t>Sphyraena Sp.</t>
  </si>
  <si>
    <t>Sphyraena obtusata</t>
  </si>
  <si>
    <t>Istiophorus gladius</t>
  </si>
  <si>
    <t>Acanthopagrus bifasciatus</t>
  </si>
  <si>
    <t>Plectorhinchus pictus</t>
  </si>
  <si>
    <t>Scaridae</t>
  </si>
  <si>
    <t>Rhabdosargus haffara</t>
  </si>
  <si>
    <t>Belonidae</t>
  </si>
  <si>
    <t>Parastromateus niger</t>
  </si>
  <si>
    <t>Parupeneus heptacanthus</t>
  </si>
  <si>
    <t>Seriola Sp.</t>
  </si>
  <si>
    <t>Epinephelus spp</t>
  </si>
  <si>
    <t>Lutjanus malabaricus</t>
  </si>
  <si>
    <t>Sillago Sp.</t>
  </si>
  <si>
    <t>Chirocentrus sp.</t>
  </si>
  <si>
    <t>Platax tiera</t>
  </si>
  <si>
    <t>Lethrinus Mahsena</t>
  </si>
  <si>
    <t>Pomadasys stridens</t>
  </si>
  <si>
    <t>Plectorhinchus sordidus</t>
  </si>
  <si>
    <t>Alepes Sp.</t>
  </si>
  <si>
    <t>Cypselurus sp.</t>
  </si>
  <si>
    <t>Carcharhinus Sp.</t>
  </si>
  <si>
    <t>Carangidae</t>
  </si>
  <si>
    <t>Nematolosa nasus</t>
  </si>
  <si>
    <t>Jelly Fish</t>
  </si>
  <si>
    <t>Seriola dumerili</t>
  </si>
  <si>
    <t>Sphyraenidae</t>
  </si>
  <si>
    <t>Saurida sp.</t>
  </si>
  <si>
    <t>Gnathanodon speciosus</t>
  </si>
  <si>
    <t>Trachurus indicus</t>
  </si>
  <si>
    <t>Diagramma pictum</t>
  </si>
  <si>
    <t>Echeneis nancrales</t>
  </si>
  <si>
    <t>Scomberoides commersonianus</t>
  </si>
  <si>
    <t>Dasyatis Sp.</t>
  </si>
  <si>
    <t>Mugilidae</t>
  </si>
  <si>
    <t>Atherina  forskalii</t>
  </si>
  <si>
    <t>MIX.FISHES</t>
  </si>
  <si>
    <t>Diplodus kotschyi</t>
  </si>
  <si>
    <t>Ablennes hians</t>
  </si>
  <si>
    <t>Gerres oyena</t>
  </si>
  <si>
    <t>Pinjalo Pinjalo</t>
  </si>
  <si>
    <t>Lutjanidae spp</t>
  </si>
  <si>
    <t>Sardinella Sp.</t>
  </si>
  <si>
    <t>Upeneus tragula</t>
  </si>
  <si>
    <t>Penaeus semisulcatus</t>
  </si>
  <si>
    <t>Siganus spp</t>
  </si>
  <si>
    <t>Siganus javus</t>
  </si>
  <si>
    <t>Selaroides lentolenis</t>
  </si>
  <si>
    <t>Lethrinus nebulosus</t>
  </si>
  <si>
    <t>Acanthopagrus berda</t>
  </si>
  <si>
    <t>Chanos Chanos</t>
  </si>
  <si>
    <t>Lutjanus argentimaculatus</t>
  </si>
  <si>
    <t>Rachycenteron canadus</t>
  </si>
  <si>
    <t>Hemiramphidae</t>
  </si>
  <si>
    <t>Lethrinus elongatus</t>
  </si>
  <si>
    <t>Sparidentex hasta</t>
  </si>
  <si>
    <t>Epinephelus chlorostigma</t>
  </si>
  <si>
    <t>Megaluspis cordyla</t>
  </si>
  <si>
    <t>Thennus orientalis</t>
  </si>
  <si>
    <t>Platycephalus Sp.</t>
  </si>
  <si>
    <t>Pelates quadrilineatus</t>
  </si>
  <si>
    <t>Pampus argenteus</t>
  </si>
  <si>
    <r>
      <t xml:space="preserve"> ميــاه بحريـة </t>
    </r>
    <r>
      <rPr>
        <b/>
        <sz val="12"/>
        <rFont val="Times New Roman"/>
        <family val="1"/>
      </rPr>
      <t xml:space="preserve">      </t>
    </r>
  </si>
  <si>
    <t>الاسماك القاعية( البيضاء)</t>
  </si>
  <si>
    <t xml:space="preserve">  كلب بحر</t>
  </si>
  <si>
    <t>Squalus acanthias</t>
  </si>
  <si>
    <t xml:space="preserve">  قطاط</t>
  </si>
  <si>
    <t xml:space="preserve">Mustelus mustelus </t>
  </si>
  <si>
    <t xml:space="preserve">  حنشة</t>
  </si>
  <si>
    <t>Anguilla anguilla</t>
  </si>
  <si>
    <t xml:space="preserve">  حلوف بحر</t>
  </si>
  <si>
    <t>Balistes carolinensis</t>
  </si>
  <si>
    <t xml:space="preserve">  لمبوكة- بومة</t>
  </si>
  <si>
    <t>Coryphaena hyppurus</t>
  </si>
  <si>
    <t xml:space="preserve">  نزلي</t>
  </si>
  <si>
    <t>Merluccius merluccius</t>
  </si>
  <si>
    <t xml:space="preserve"> بوشكارة</t>
  </si>
  <si>
    <t>Lophius piscatorius</t>
  </si>
  <si>
    <t xml:space="preserve">  سبيقري</t>
  </si>
  <si>
    <t>Spicara smaris</t>
  </si>
  <si>
    <t xml:space="preserve">  زميمرة - شاوري</t>
  </si>
  <si>
    <t>Spicara maena</t>
  </si>
  <si>
    <t xml:space="preserve">  اميلة  - مجل - معزول</t>
  </si>
  <si>
    <t>Liza aurata</t>
  </si>
  <si>
    <t xml:space="preserve">  مجل صغير الحجم</t>
  </si>
  <si>
    <t>Mugil spp</t>
  </si>
  <si>
    <t xml:space="preserve">  صفيرة- بشي ليمون</t>
  </si>
  <si>
    <t xml:space="preserve">  بوري</t>
  </si>
  <si>
    <t>Mugil cephalus</t>
  </si>
  <si>
    <t>صفراية</t>
  </si>
  <si>
    <t xml:space="preserve">Liza saliens </t>
  </si>
  <si>
    <t xml:space="preserve">  تريلية بيضاء</t>
  </si>
  <si>
    <t>Mullus barbatus</t>
  </si>
  <si>
    <t xml:space="preserve">  تريلية حمراء</t>
  </si>
  <si>
    <t>Mullus surmuletus</t>
  </si>
  <si>
    <t xml:space="preserve">  بلاي</t>
  </si>
  <si>
    <t>Limanda limanda</t>
  </si>
  <si>
    <t xml:space="preserve">  قراض</t>
  </si>
  <si>
    <t>Pomatomus saltatrix</t>
  </si>
  <si>
    <t xml:space="preserve">  غراب</t>
  </si>
  <si>
    <t>Sciaena umbra</t>
  </si>
  <si>
    <t xml:space="preserve">  كربو - بغلة</t>
  </si>
  <si>
    <t>Umbrina cirrosa</t>
  </si>
  <si>
    <t xml:space="preserve">  كنع - شلبوط - شباط</t>
  </si>
  <si>
    <t>Lichia amia</t>
  </si>
  <si>
    <t xml:space="preserve">  بوكشاش</t>
  </si>
  <si>
    <t>Scorpaena scrofa</t>
  </si>
  <si>
    <t xml:space="preserve">  قاروص</t>
  </si>
  <si>
    <t>Dicentrarchus labrax</t>
  </si>
  <si>
    <t xml:space="preserve">  مناني </t>
  </si>
  <si>
    <t>Epilephelus spp</t>
  </si>
  <si>
    <t xml:space="preserve">  مداس</t>
  </si>
  <si>
    <t>Solea solea</t>
  </si>
  <si>
    <t xml:space="preserve">  بوقة</t>
  </si>
  <si>
    <t>Boops boops</t>
  </si>
  <si>
    <t xml:space="preserve">  شلبة</t>
  </si>
  <si>
    <t>Sarpa salpa</t>
  </si>
  <si>
    <t xml:space="preserve">  دنديق - قطوس</t>
  </si>
  <si>
    <t>Dentex dentex</t>
  </si>
  <si>
    <t xml:space="preserve">  تيمار</t>
  </si>
  <si>
    <t>Diplodus spp</t>
  </si>
  <si>
    <t xml:space="preserve">  زرزة - سارقو</t>
  </si>
  <si>
    <t>Diplodus sargus</t>
  </si>
  <si>
    <t xml:space="preserve">  صبارس</t>
  </si>
  <si>
    <t>Diplodus annularis</t>
  </si>
  <si>
    <t xml:space="preserve">  منكوس</t>
  </si>
  <si>
    <t>Lithognathus mormyrus</t>
  </si>
  <si>
    <t xml:space="preserve">  كحلاية</t>
  </si>
  <si>
    <t>Oblada melanura</t>
  </si>
  <si>
    <t xml:space="preserve">  مرجان</t>
  </si>
  <si>
    <t>Pagellus erythrinus</t>
  </si>
  <si>
    <t xml:space="preserve">  جغالي</t>
  </si>
  <si>
    <t>Pagrus pagrus</t>
  </si>
  <si>
    <t xml:space="preserve">  وراطة - ورقة</t>
  </si>
  <si>
    <t>Sparus aurata</t>
  </si>
  <si>
    <t xml:space="preserve">  مغزل</t>
  </si>
  <si>
    <t>Sphyraena sphyraena</t>
  </si>
  <si>
    <t xml:space="preserve">  سبتة</t>
  </si>
  <si>
    <t>Lepidopus caudatus</t>
  </si>
  <si>
    <t xml:space="preserve">  شورو</t>
  </si>
  <si>
    <t>Trachurus spp</t>
  </si>
  <si>
    <t xml:space="preserve">  سردينة - ساردة</t>
  </si>
  <si>
    <t>Sardina pilchardus</t>
  </si>
  <si>
    <t xml:space="preserve">  سردينال</t>
  </si>
  <si>
    <t>Sardinella spp</t>
  </si>
  <si>
    <t xml:space="preserve">  لاطشة</t>
  </si>
  <si>
    <t>Sardinella aurita</t>
  </si>
  <si>
    <t xml:space="preserve">  انشوة</t>
  </si>
  <si>
    <t>Engraulis encrasicolus</t>
  </si>
  <si>
    <t xml:space="preserve">  سكمبري </t>
  </si>
  <si>
    <t>Scomber scombrus</t>
  </si>
  <si>
    <t xml:space="preserve">  تن صغير</t>
  </si>
  <si>
    <t>Euthynnus alletteratus</t>
  </si>
  <si>
    <t xml:space="preserve">  بلاميط</t>
  </si>
  <si>
    <t>Sarda sarda</t>
  </si>
  <si>
    <t xml:space="preserve">  تن احمر</t>
  </si>
  <si>
    <t>Thunnus thynnus</t>
  </si>
  <si>
    <t xml:space="preserve">  بوسيف</t>
  </si>
  <si>
    <t>Xiphias gladius</t>
  </si>
  <si>
    <t xml:space="preserve">  جراد البحر</t>
  </si>
  <si>
    <t>Palinurus spp</t>
  </si>
  <si>
    <t xml:space="preserve">  قمبري احمر</t>
  </si>
  <si>
    <t xml:space="preserve">Aristeus antennatus </t>
  </si>
  <si>
    <t xml:space="preserve">  قمبري وردي - شوفرات</t>
  </si>
  <si>
    <t>Parapenaeus longirostris</t>
  </si>
  <si>
    <t xml:space="preserve">  قمبري ملكي</t>
  </si>
  <si>
    <t>Penaeus kerathurus</t>
  </si>
  <si>
    <t xml:space="preserve">  قمبري ابيض</t>
  </si>
  <si>
    <t>Metapenaeus monoceros</t>
  </si>
  <si>
    <t xml:space="preserve">  بلح البحر</t>
  </si>
  <si>
    <t>Mytilus galloprovincialis</t>
  </si>
  <si>
    <t xml:space="preserve">  محار</t>
  </si>
  <si>
    <t>Ostrea edulis</t>
  </si>
  <si>
    <t xml:space="preserve">  قفالة</t>
  </si>
  <si>
    <t>Ruditapes decussatus</t>
  </si>
  <si>
    <t xml:space="preserve">  مطيق</t>
  </si>
  <si>
    <t>Loligo spp</t>
  </si>
  <si>
    <t xml:space="preserve">  قرنيط</t>
  </si>
  <si>
    <t>Octopus vulgaris</t>
  </si>
  <si>
    <t xml:space="preserve">  شوابي سوبية</t>
  </si>
  <si>
    <t>Sepia officinalis</t>
  </si>
  <si>
    <t xml:space="preserve">  بومسك</t>
  </si>
  <si>
    <t>Eledone spp</t>
  </si>
  <si>
    <t>العائمة الصغيرة الحجم</t>
  </si>
  <si>
    <t>العائمة الكبيرة الحجم</t>
  </si>
  <si>
    <t xml:space="preserve"> القشريات</t>
  </si>
  <si>
    <t xml:space="preserve"> الصدفيات</t>
  </si>
  <si>
    <t xml:space="preserve"> الرخويات</t>
  </si>
  <si>
    <t>السمك الابيض</t>
  </si>
  <si>
    <t>أملال الحجرة</t>
  </si>
  <si>
    <t>الروجي</t>
  </si>
  <si>
    <t>Pagellus acarne</t>
  </si>
  <si>
    <t>البجيج</t>
  </si>
  <si>
    <t>بزوڤ</t>
  </si>
  <si>
    <t xml:space="preserve">Pagellus bogaraveo </t>
  </si>
  <si>
    <t>ذو العينين الكبيرة</t>
  </si>
  <si>
    <t xml:space="preserve">Sparus aurata </t>
  </si>
  <si>
    <t>القاجوج</t>
  </si>
  <si>
    <t>دونتي</t>
  </si>
  <si>
    <t>البضار</t>
  </si>
  <si>
    <t>مرنوز (مرنوز المزيف)</t>
  </si>
  <si>
    <t>صول</t>
  </si>
  <si>
    <t xml:space="preserve">Limanda limanda </t>
  </si>
  <si>
    <t>ليمود</t>
  </si>
  <si>
    <t>رسكاس</t>
  </si>
  <si>
    <t>Phycis phycis</t>
  </si>
  <si>
    <t>موستال</t>
  </si>
  <si>
    <t xml:space="preserve">Phycis blennoides  </t>
  </si>
  <si>
    <t>Muraena helena</t>
  </si>
  <si>
    <t>ميرانة</t>
  </si>
  <si>
    <t>ميرو</t>
  </si>
  <si>
    <t>chelidonichthys lucerna</t>
  </si>
  <si>
    <t>ڤلينات</t>
  </si>
  <si>
    <t>Balistes capriscus</t>
  </si>
  <si>
    <t>حلوف البحر</t>
  </si>
  <si>
    <t>Trachinus draco</t>
  </si>
  <si>
    <t>اللفعة</t>
  </si>
  <si>
    <t>Rays,stingrays</t>
  </si>
  <si>
    <t>الراية</t>
  </si>
  <si>
    <t>لوط</t>
  </si>
  <si>
    <t>Scyliorhinus canicula</t>
  </si>
  <si>
    <t>قط البحر</t>
  </si>
  <si>
    <t>Scyliorhinus stellaris</t>
  </si>
  <si>
    <t xml:space="preserve">Zeus faber </t>
  </si>
  <si>
    <t>حوت سيدنا سليمان</t>
  </si>
  <si>
    <t xml:space="preserve">كلب البحر </t>
  </si>
  <si>
    <t>السمك الازرق</t>
  </si>
  <si>
    <t>لاتشا</t>
  </si>
  <si>
    <t>Engraulis encrasicholus</t>
  </si>
  <si>
    <t>منشوبة</t>
  </si>
  <si>
    <t>سردين</t>
  </si>
  <si>
    <t>Trachurus mediterraneus</t>
  </si>
  <si>
    <t>سورين</t>
  </si>
  <si>
    <t>Trachinotus ovatus</t>
  </si>
  <si>
    <t>بالومات</t>
  </si>
  <si>
    <t>ماكرو</t>
  </si>
  <si>
    <t>Auxis thazard</t>
  </si>
  <si>
    <t>ميلفا</t>
  </si>
  <si>
    <t>بوقا</t>
  </si>
  <si>
    <t>ليمون</t>
  </si>
  <si>
    <t>Sphyraena viridensis</t>
  </si>
  <si>
    <t>بوروشي</t>
  </si>
  <si>
    <t>طونة أحمر</t>
  </si>
  <si>
    <t>بوسيف</t>
  </si>
  <si>
    <t>بونيط</t>
  </si>
  <si>
    <t>بكورات</t>
  </si>
  <si>
    <t>القشريات</t>
  </si>
  <si>
    <t>Palinurus elephas</t>
  </si>
  <si>
    <t xml:space="preserve">Nephrops norvegicus </t>
  </si>
  <si>
    <t>سرطان البحر</t>
  </si>
  <si>
    <t>الجمبري الملكي</t>
  </si>
  <si>
    <t xml:space="preserve">Crangon crangon </t>
  </si>
  <si>
    <t xml:space="preserve">Parapenaeus longirostris </t>
  </si>
  <si>
    <t xml:space="preserve"> الجمبري الأحمر</t>
  </si>
  <si>
    <t>الرخويات</t>
  </si>
  <si>
    <t>Loligo vulgaris</t>
  </si>
  <si>
    <t>كلمار</t>
  </si>
  <si>
    <t>Octopodidae</t>
  </si>
  <si>
    <t>قرنيط البحر</t>
  </si>
  <si>
    <t>Mytilus edulis</t>
  </si>
  <si>
    <t>مول</t>
  </si>
  <si>
    <t>سمك البياض</t>
  </si>
  <si>
    <t>البجيل</t>
  </si>
  <si>
    <t>طرستوج</t>
  </si>
  <si>
    <t>السولة</t>
  </si>
  <si>
    <t>القجوج</t>
  </si>
  <si>
    <t>الانشة</t>
  </si>
  <si>
    <t>انشوفة</t>
  </si>
  <si>
    <t>البوقة</t>
  </si>
  <si>
    <t>البونيتو</t>
  </si>
  <si>
    <t>سمك كراكي</t>
  </si>
  <si>
    <t>سمك الليمون</t>
  </si>
  <si>
    <t>المكاريل</t>
  </si>
  <si>
    <t>الملفة</t>
  </si>
  <si>
    <t>السوريل</t>
  </si>
  <si>
    <t>رابعا القشريات</t>
  </si>
  <si>
    <t>القرمنتو</t>
  </si>
  <si>
    <t>أسماك أخرى</t>
  </si>
  <si>
    <t>الإنقليس</t>
  </si>
  <si>
    <t>بربيس</t>
  </si>
  <si>
    <t>شبوط</t>
  </si>
  <si>
    <t>البوري</t>
  </si>
  <si>
    <t>البلطي</t>
  </si>
  <si>
    <t>سندر</t>
  </si>
  <si>
    <t>black bass</t>
  </si>
  <si>
    <t>brème</t>
  </si>
  <si>
    <t>الروش</t>
  </si>
  <si>
    <t>carassin</t>
  </si>
  <si>
    <t>التنش</t>
  </si>
  <si>
    <t>أخرى</t>
  </si>
  <si>
    <t>ذئب البحر</t>
  </si>
  <si>
    <t>مياه  شروب  (Brackish)</t>
  </si>
  <si>
    <t>قجوج</t>
  </si>
  <si>
    <t>الجمبري</t>
  </si>
  <si>
    <t>سرغوس</t>
  </si>
  <si>
    <t>صول شائع</t>
  </si>
  <si>
    <t>رخويات</t>
  </si>
  <si>
    <t>بلح البحر</t>
  </si>
  <si>
    <t xml:space="preserve"> محار</t>
  </si>
  <si>
    <t xml:space="preserve"> ذئب البحر</t>
  </si>
  <si>
    <t>مسقار</t>
  </si>
  <si>
    <t>بلطى</t>
  </si>
  <si>
    <r>
      <t xml:space="preserve"> (</t>
    </r>
    <r>
      <rPr>
        <b/>
        <sz val="12"/>
        <rFont val="Simplified Arabic"/>
        <family val="1"/>
      </rPr>
      <t>Silure</t>
    </r>
    <r>
      <rPr>
        <sz val="12"/>
        <rFont val="Simplified Arabic"/>
        <family val="1"/>
      </rPr>
      <t>) السلور</t>
    </r>
  </si>
  <si>
    <t>شبوط الفضي و الشبوط ذو الفم الكبير</t>
  </si>
  <si>
    <t>شبوط الصيني و صندر وBlack bass و البلطي النيلي</t>
  </si>
  <si>
    <t>شبوط الصيني و صندر وBlack bass و البلطي  و البوري</t>
  </si>
  <si>
    <r>
      <t xml:space="preserve"> ميــاه داخلية </t>
    </r>
    <r>
      <rPr>
        <b/>
        <sz val="12"/>
        <rFont val="Times New Roman"/>
        <family val="1"/>
      </rPr>
      <t xml:space="preserve"> (عذبة)     </t>
    </r>
  </si>
  <si>
    <t>أسماك زعنفية</t>
  </si>
  <si>
    <t>Lates niloticus</t>
  </si>
  <si>
    <t>العجل</t>
  </si>
  <si>
    <t xml:space="preserve">bagrus bayad </t>
  </si>
  <si>
    <t xml:space="preserve">البياض </t>
  </si>
  <si>
    <t>,Bargrus docmac</t>
  </si>
  <si>
    <t xml:space="preserve">كبروس </t>
  </si>
  <si>
    <t xml:space="preserve">Oreocromis niloticus </t>
  </si>
  <si>
    <t xml:space="preserve">البلطي </t>
  </si>
  <si>
    <t>Disichodus  niloticus</t>
  </si>
  <si>
    <t>خرشة</t>
  </si>
  <si>
    <t xml:space="preserve">Schilbe sp </t>
  </si>
  <si>
    <t xml:space="preserve"> شلبي </t>
  </si>
  <si>
    <t xml:space="preserve">Synodontis sp </t>
  </si>
  <si>
    <t>قرقور</t>
  </si>
  <si>
    <t>Mormyrus niloticus</t>
  </si>
  <si>
    <t>خشم البنات</t>
  </si>
  <si>
    <t>Clarias sp</t>
  </si>
  <si>
    <t>قرموط</t>
  </si>
  <si>
    <r>
      <t>Hydrocyon</t>
    </r>
    <r>
      <rPr>
        <i/>
        <sz val="12"/>
        <rFont val="Arial"/>
        <family val="2"/>
      </rPr>
      <t xml:space="preserve"> </t>
    </r>
    <r>
      <rPr>
        <sz val="12"/>
        <rFont val="Arial"/>
        <family val="2"/>
      </rPr>
      <t>forskalii</t>
    </r>
  </si>
  <si>
    <t>كاس</t>
  </si>
  <si>
    <r>
      <t>Alests</t>
    </r>
    <r>
      <rPr>
        <i/>
        <sz val="12"/>
        <rFont val="Arial"/>
        <family val="2"/>
      </rPr>
      <t xml:space="preserve"> </t>
    </r>
    <r>
      <rPr>
        <sz val="12"/>
        <rFont val="Arial"/>
        <family val="2"/>
      </rPr>
      <t>dentex</t>
    </r>
  </si>
  <si>
    <t>كوارة</t>
  </si>
  <si>
    <t xml:space="preserve">  Hetrotis sp </t>
  </si>
  <si>
    <t>ام كورو</t>
  </si>
  <si>
    <t>labeo nilotics</t>
  </si>
  <si>
    <t xml:space="preserve">الدبس </t>
  </si>
  <si>
    <t>Labeo coubie</t>
  </si>
  <si>
    <t>كدن</t>
  </si>
  <si>
    <t>Auchenog occidentalis</t>
  </si>
  <si>
    <t>حمار الحوت</t>
  </si>
  <si>
    <t>Hyperopisus bebe</t>
  </si>
  <si>
    <t>ساوية</t>
  </si>
  <si>
    <t>Tetraodon fahaka</t>
  </si>
  <si>
    <t>تامبيرة</t>
  </si>
  <si>
    <t>Citharinus citharus</t>
  </si>
  <si>
    <t>بت كوية</t>
  </si>
  <si>
    <t>Marcusenius sypsinoidis</t>
  </si>
  <si>
    <t>ام شفة</t>
  </si>
  <si>
    <t xml:space="preserve">Malapterurus electricus </t>
  </si>
  <si>
    <t xml:space="preserve">بردة </t>
  </si>
  <si>
    <t xml:space="preserve">marine fish </t>
  </si>
  <si>
    <t>Plecteopomas maculates</t>
  </si>
  <si>
    <t>الناجل</t>
  </si>
  <si>
    <t>Epinuphelus aerolatus</t>
  </si>
  <si>
    <t>القشر</t>
  </si>
  <si>
    <t>Lethrinus SP.</t>
  </si>
  <si>
    <t>الشعور</t>
  </si>
  <si>
    <t>Lutjanus bohar</t>
  </si>
  <si>
    <t>بهارا</t>
  </si>
  <si>
    <t>Spyrnena commar soni</t>
  </si>
  <si>
    <t>  بكودا</t>
  </si>
  <si>
    <t>Scomberamorus commersoni</t>
  </si>
  <si>
    <t xml:space="preserve">ديراك </t>
  </si>
  <si>
    <t>Aprion SP</t>
  </si>
  <si>
    <t>فارسي</t>
  </si>
  <si>
    <t>Caranx sp</t>
  </si>
  <si>
    <t>بياض</t>
  </si>
  <si>
    <t xml:space="preserve">epinephelus tauvina </t>
  </si>
  <si>
    <t xml:space="preserve">هامور </t>
  </si>
  <si>
    <t xml:space="preserve">variola louti </t>
  </si>
  <si>
    <t xml:space="preserve">رشال </t>
  </si>
  <si>
    <t>Pinzes sp</t>
  </si>
  <si>
    <t xml:space="preserve">الجمبري </t>
  </si>
  <si>
    <t xml:space="preserve">Procambarus clarkii </t>
  </si>
  <si>
    <t>الاستاكوزا ( الكبوريا )</t>
  </si>
  <si>
    <t xml:space="preserve">Stichopus horrens </t>
  </si>
  <si>
    <t xml:space="preserve">خيار البحر </t>
  </si>
  <si>
    <t xml:space="preserve">محار </t>
  </si>
  <si>
    <t xml:space="preserve">كوكيان </t>
  </si>
  <si>
    <t xml:space="preserve">vomer vomer </t>
  </si>
  <si>
    <t xml:space="preserve">زرومباك </t>
  </si>
  <si>
    <t xml:space="preserve">جمبرى  </t>
  </si>
  <si>
    <t xml:space="preserve">جمبري </t>
  </si>
  <si>
    <t>اصداف</t>
  </si>
  <si>
    <t>اخري</t>
  </si>
  <si>
    <t xml:space="preserve">بلطي </t>
  </si>
  <si>
    <t xml:space="preserve">اصداف </t>
  </si>
  <si>
    <t xml:space="preserve">اسماك بحرية </t>
  </si>
  <si>
    <t xml:space="preserve">اخري </t>
  </si>
  <si>
    <r>
      <t xml:space="preserve">(2) ميــاه داخلية </t>
    </r>
    <r>
      <rPr>
        <b/>
        <sz val="12"/>
        <rFont val="Times New Roman"/>
        <family val="1"/>
      </rPr>
      <t xml:space="preserve"> (عذبة)     </t>
    </r>
  </si>
  <si>
    <t>كطان</t>
  </si>
  <si>
    <t>بز</t>
  </si>
  <si>
    <t>شلك</t>
  </si>
  <si>
    <t>حمري</t>
  </si>
  <si>
    <t>خشني</t>
  </si>
  <si>
    <t>جري</t>
  </si>
  <si>
    <t>الأسماك البحرية</t>
  </si>
  <si>
    <t>شانك</t>
  </si>
  <si>
    <t>صبور</t>
  </si>
  <si>
    <t>مزلك</t>
  </si>
  <si>
    <t>ضلعة</t>
  </si>
  <si>
    <t>نويبي</t>
  </si>
  <si>
    <t>حلوة</t>
  </si>
  <si>
    <t>Cyprinidae</t>
  </si>
  <si>
    <t>Saluridae</t>
  </si>
  <si>
    <t>Sparidae</t>
  </si>
  <si>
    <t>Serranidae</t>
  </si>
  <si>
    <t>Clupeidae</t>
  </si>
  <si>
    <t>Stromateidae</t>
  </si>
  <si>
    <t>Soleidae</t>
  </si>
  <si>
    <t>Sciaenidae</t>
  </si>
  <si>
    <t>Formionidae</t>
  </si>
  <si>
    <t>Penaeidae</t>
  </si>
  <si>
    <t>Barbus sharpayi</t>
  </si>
  <si>
    <t>Barbus xanthopterus</t>
  </si>
  <si>
    <t>Barbus  grypus</t>
  </si>
  <si>
    <t>Barbus escinose</t>
  </si>
  <si>
    <t>Aspius varax</t>
  </si>
  <si>
    <t>Barbus lateus</t>
  </si>
  <si>
    <t>Mugil liza</t>
  </si>
  <si>
    <t>Silurs triostegus</t>
  </si>
  <si>
    <t>Marin fishes</t>
  </si>
  <si>
    <t>Acnthopagrus latus</t>
  </si>
  <si>
    <t>Epinephelus tanvina</t>
  </si>
  <si>
    <t>Hilsa ilisha</t>
  </si>
  <si>
    <t>Branshius orientalis</t>
  </si>
  <si>
    <t>Scomberoides commer</t>
  </si>
  <si>
    <t>otolikus ruber</t>
  </si>
  <si>
    <t>Formio niger</t>
  </si>
  <si>
    <t>Liza subviridis</t>
  </si>
  <si>
    <t>روبيان</t>
  </si>
  <si>
    <t>حف</t>
  </si>
  <si>
    <t>طعطعو</t>
  </si>
  <si>
    <t>متنوع</t>
  </si>
  <si>
    <t>قطان</t>
  </si>
  <si>
    <t>انواع اخرى</t>
  </si>
  <si>
    <t>كارب عادي Common Carp</t>
  </si>
  <si>
    <t>سلفر كارب Silver Carp</t>
  </si>
  <si>
    <t>كراس كارب Grass Crap</t>
  </si>
  <si>
    <t>سمك البني العراقي (Bunny)</t>
  </si>
  <si>
    <r>
      <t xml:space="preserve">ميــاه داخلية </t>
    </r>
    <r>
      <rPr>
        <b/>
        <sz val="12"/>
        <rFont val="Times New Roman"/>
        <family val="1"/>
      </rPr>
      <t xml:space="preserve">      </t>
    </r>
  </si>
  <si>
    <t>الاسماك السطحية الكبيرة</t>
  </si>
  <si>
    <t xml:space="preserve"> Thunnus Albacares</t>
  </si>
  <si>
    <t>جيذر</t>
  </si>
  <si>
    <t xml:space="preserve"> Thunnus Tonggol</t>
  </si>
  <si>
    <t>سهوة</t>
  </si>
  <si>
    <t xml:space="preserve"> Euthynnus Affins </t>
  </si>
  <si>
    <t>صده - شروي</t>
  </si>
  <si>
    <t xml:space="preserve"> Sarda Orientalis </t>
  </si>
  <si>
    <t>سقطانة - مرمرة</t>
  </si>
  <si>
    <t xml:space="preserve"> Auxis Thazard</t>
  </si>
  <si>
    <t>تبانه-دريه</t>
  </si>
  <si>
    <t xml:space="preserve"> Katsuwonus Pelamis </t>
  </si>
  <si>
    <t xml:space="preserve">حقيبة </t>
  </si>
  <si>
    <t xml:space="preserve"> Other Scombridae </t>
  </si>
  <si>
    <t>تونه</t>
  </si>
  <si>
    <t xml:space="preserve"> Scombridae </t>
  </si>
  <si>
    <t xml:space="preserve"> Scomber Japonicus</t>
  </si>
  <si>
    <t xml:space="preserve">باغة - فاهي </t>
  </si>
  <si>
    <t xml:space="preserve"> Scomberomorus Commerson</t>
  </si>
  <si>
    <t xml:space="preserve"> Scomberoides Commersonnianus </t>
  </si>
  <si>
    <t>حبس - مشكل - زرب</t>
  </si>
  <si>
    <t xml:space="preserve"> Other Sphyraenidae </t>
  </si>
  <si>
    <t xml:space="preserve">عقام - قداد </t>
  </si>
  <si>
    <t xml:space="preserve"> Sphyraenidae </t>
  </si>
  <si>
    <t xml:space="preserve">عقام - قد </t>
  </si>
  <si>
    <t xml:space="preserve"> Sphyraena Barracuda</t>
  </si>
  <si>
    <t xml:space="preserve"> Sphyraena Jello</t>
  </si>
  <si>
    <t xml:space="preserve"> Rachycentridae </t>
  </si>
  <si>
    <t xml:space="preserve">سكل </t>
  </si>
  <si>
    <t xml:space="preserve"> Istiophoridae</t>
  </si>
  <si>
    <t>ميخ- سنسول</t>
  </si>
  <si>
    <t xml:space="preserve"> Istiophorus Platypterus</t>
  </si>
  <si>
    <t xml:space="preserve">سنسول </t>
  </si>
  <si>
    <t xml:space="preserve"> Makaira Indica </t>
  </si>
  <si>
    <t>ميخ - عنبر</t>
  </si>
  <si>
    <t xml:space="preserve"> Alectis Indicus</t>
  </si>
  <si>
    <t>خايط</t>
  </si>
  <si>
    <t xml:space="preserve"> Carangidae </t>
  </si>
  <si>
    <t xml:space="preserve">صال </t>
  </si>
  <si>
    <t xml:space="preserve"> Carangoides Armatus</t>
  </si>
  <si>
    <t>صال-بيوض-دبس</t>
  </si>
  <si>
    <t xml:space="preserve"> Caranx Ignobilis </t>
  </si>
  <si>
    <t xml:space="preserve">قشران - طمكري </t>
  </si>
  <si>
    <t xml:space="preserve"> Caranx Sem </t>
  </si>
  <si>
    <t xml:space="preserve"> Decapoda </t>
  </si>
  <si>
    <t>سرطان البحر- قبقوب</t>
  </si>
  <si>
    <t xml:space="preserve"> Elagatis Bipinnulata </t>
  </si>
  <si>
    <t>غزال</t>
  </si>
  <si>
    <t xml:space="preserve"> Gnathanodon Speciosus</t>
  </si>
  <si>
    <t>خمخم - بكس - زريدي</t>
  </si>
  <si>
    <t xml:space="preserve"> Other Carangidae </t>
  </si>
  <si>
    <t xml:space="preserve"> Squatinidae</t>
  </si>
  <si>
    <t xml:space="preserve">قرش ابو قرن </t>
  </si>
  <si>
    <t xml:space="preserve"> Trachionotus Blochii </t>
  </si>
  <si>
    <t>طلاح - رحيسة</t>
  </si>
  <si>
    <t xml:space="preserve"> Chanidae </t>
  </si>
  <si>
    <t>بيهر</t>
  </si>
  <si>
    <t xml:space="preserve"> Coryphaenidae</t>
  </si>
  <si>
    <t>عنفلوص</t>
  </si>
  <si>
    <t xml:space="preserve"> Large Pelagic</t>
  </si>
  <si>
    <t xml:space="preserve">سطحي كبير </t>
  </si>
  <si>
    <t xml:space="preserve"> Pomatomus Saitatrix</t>
  </si>
  <si>
    <t>طكوة</t>
  </si>
  <si>
    <t>الاسماك السطحية الصغيرة</t>
  </si>
  <si>
    <t xml:space="preserve"> Clupeidae</t>
  </si>
  <si>
    <t>عومة - عيد</t>
  </si>
  <si>
    <t xml:space="preserve"> Other Clupediae</t>
  </si>
  <si>
    <t>عومة</t>
  </si>
  <si>
    <t xml:space="preserve"> Sardinella Longiceps </t>
  </si>
  <si>
    <t xml:space="preserve"> Rastrelliger Kanagurta </t>
  </si>
  <si>
    <t>ضلعة - كرفة - باغة</t>
  </si>
  <si>
    <t xml:space="preserve"> Engraulidae</t>
  </si>
  <si>
    <t>برية</t>
  </si>
  <si>
    <t xml:space="preserve"> Decapterus Kurroides </t>
  </si>
  <si>
    <t>صيمة</t>
  </si>
  <si>
    <t xml:space="preserve"> Megalaspis Cordyla </t>
  </si>
  <si>
    <t>ديايوه- بمضيرص</t>
  </si>
  <si>
    <t xml:space="preserve"> Parastromateus Niger </t>
  </si>
  <si>
    <t xml:space="preserve">حلوايوه - زبيدي </t>
  </si>
  <si>
    <t>Seriola Dumerili</t>
  </si>
  <si>
    <t>شطروخ-حمام</t>
  </si>
  <si>
    <t xml:space="preserve"> Mugillidae </t>
  </si>
  <si>
    <t xml:space="preserve">بياح - عنوب </t>
  </si>
  <si>
    <t xml:space="preserve"> Valamugi Seheli</t>
  </si>
  <si>
    <t xml:space="preserve"> Belonidae</t>
  </si>
  <si>
    <t xml:space="preserve">خرخور </t>
  </si>
  <si>
    <t xml:space="preserve"> Caesionidae</t>
  </si>
  <si>
    <t xml:space="preserve">لمه </t>
  </si>
  <si>
    <t xml:space="preserve"> Small Pelagic</t>
  </si>
  <si>
    <t xml:space="preserve">سطحي صغير </t>
  </si>
  <si>
    <t>القرشيَات</t>
  </si>
  <si>
    <t xml:space="preserve"> Carcharhindae</t>
  </si>
  <si>
    <t>قرش- جرجور</t>
  </si>
  <si>
    <t xml:space="preserve"> Sphyrnidae </t>
  </si>
  <si>
    <t xml:space="preserve">جرجور </t>
  </si>
  <si>
    <t xml:space="preserve"> Dasyatidae </t>
  </si>
  <si>
    <t>بربر</t>
  </si>
  <si>
    <t xml:space="preserve"> Myliobatidae </t>
  </si>
  <si>
    <t>طباق</t>
  </si>
  <si>
    <t xml:space="preserve"> Batidimorpha </t>
  </si>
  <si>
    <t xml:space="preserve"> Rhinobatidae </t>
  </si>
  <si>
    <t>الاسماك القاعية</t>
  </si>
  <si>
    <t xml:space="preserve"> Lethrinidae</t>
  </si>
  <si>
    <t xml:space="preserve"> Lethrinus Lentjian </t>
  </si>
  <si>
    <t xml:space="preserve"> Lethrinus Nebulosus</t>
  </si>
  <si>
    <t xml:space="preserve">شعري- خودير </t>
  </si>
  <si>
    <t xml:space="preserve"> Other Lethrinidae</t>
  </si>
  <si>
    <t xml:space="preserve"> Chelonidae </t>
  </si>
  <si>
    <t>سلحفاه</t>
  </si>
  <si>
    <t xml:space="preserve"> Acanthopagrus Bifasciatus</t>
  </si>
  <si>
    <t>بنت النواخذه</t>
  </si>
  <si>
    <t xml:space="preserve"> Argyrops Filamentosus</t>
  </si>
  <si>
    <t>كوفر-فرنكة</t>
  </si>
  <si>
    <t xml:space="preserve"> Other Sparidae </t>
  </si>
  <si>
    <t>كوفر</t>
  </si>
  <si>
    <t xml:space="preserve"> Sparidae </t>
  </si>
  <si>
    <t>كوفر - فرنكة</t>
  </si>
  <si>
    <t xml:space="preserve"> Epinephelus Areolatus</t>
  </si>
  <si>
    <t xml:space="preserve"> Epinephelus Chlorostigma </t>
  </si>
  <si>
    <t xml:space="preserve"> Epinephelus Tauvina</t>
  </si>
  <si>
    <t xml:space="preserve"> Other Serranidae </t>
  </si>
  <si>
    <t xml:space="preserve"> Serranidae </t>
  </si>
  <si>
    <t xml:space="preserve"> Atracosion Aequidens </t>
  </si>
  <si>
    <t>صارف</t>
  </si>
  <si>
    <t xml:space="preserve"> Other Scianidae</t>
  </si>
  <si>
    <t xml:space="preserve"> Scianidae</t>
  </si>
  <si>
    <t>صارف - شماهي - اشخلي</t>
  </si>
  <si>
    <t xml:space="preserve"> Haemulidae </t>
  </si>
  <si>
    <t>نجرور- خناي - خشيم</t>
  </si>
  <si>
    <t xml:space="preserve"> Hemiramphidae</t>
  </si>
  <si>
    <t>مران</t>
  </si>
  <si>
    <t xml:space="preserve"> Other Haemulidae </t>
  </si>
  <si>
    <t xml:space="preserve">نجرور </t>
  </si>
  <si>
    <t xml:space="preserve"> Plectorinchus Pictus </t>
  </si>
  <si>
    <t>خشيم</t>
  </si>
  <si>
    <t xml:space="preserve"> Plectorhinchus Shotaf</t>
  </si>
  <si>
    <t xml:space="preserve">خشيم - خناي </t>
  </si>
  <si>
    <t xml:space="preserve"> Pomadasys Argenteus</t>
  </si>
  <si>
    <t xml:space="preserve">نجرور - كوهان </t>
  </si>
  <si>
    <t xml:space="preserve"> Lutjanidae </t>
  </si>
  <si>
    <t xml:space="preserve">حمراء </t>
  </si>
  <si>
    <t xml:space="preserve"> Lutjanus Ehrenbergi</t>
  </si>
  <si>
    <t xml:space="preserve"> Lutjanus Malabaricus </t>
  </si>
  <si>
    <t xml:space="preserve"> Other Lutjanidae </t>
  </si>
  <si>
    <t xml:space="preserve"> Pristipomoides Typus </t>
  </si>
  <si>
    <t>عندق</t>
  </si>
  <si>
    <t xml:space="preserve"> Siganidae</t>
  </si>
  <si>
    <t xml:space="preserve"> Arride </t>
  </si>
  <si>
    <t>جام-خن</t>
  </si>
  <si>
    <t xml:space="preserve"> Trichiurus Lepturus</t>
  </si>
  <si>
    <t xml:space="preserve">ابو سيف </t>
  </si>
  <si>
    <t xml:space="preserve"> Chirocentrus Dorab </t>
  </si>
  <si>
    <t>ابو سيف-صفلج</t>
  </si>
  <si>
    <t xml:space="preserve"> Acanthuride</t>
  </si>
  <si>
    <t xml:space="preserve">فرض </t>
  </si>
  <si>
    <t xml:space="preserve"> Bothidae </t>
  </si>
  <si>
    <t>خبز البحر-شرص-مديس</t>
  </si>
  <si>
    <t xml:space="preserve"> Demtrsal </t>
  </si>
  <si>
    <t xml:space="preserve">اسماك قاعية </t>
  </si>
  <si>
    <t xml:space="preserve"> Holocentridae</t>
  </si>
  <si>
    <t xml:space="preserve">ديك </t>
  </si>
  <si>
    <t xml:space="preserve"> Mullidae </t>
  </si>
  <si>
    <t>سلطان ابراهيم - كاسر مله - حدي</t>
  </si>
  <si>
    <t xml:space="preserve"> Nemipteridae </t>
  </si>
  <si>
    <t xml:space="preserve">غزوان </t>
  </si>
  <si>
    <t xml:space="preserve"> Nemipterus Bleekeri</t>
  </si>
  <si>
    <t xml:space="preserve"> Nemipterus Japonicus </t>
  </si>
  <si>
    <t xml:space="preserve"> Other Nemipteridae </t>
  </si>
  <si>
    <t xml:space="preserve"> Others </t>
  </si>
  <si>
    <t>اخرى</t>
  </si>
  <si>
    <t xml:space="preserve"> Psetodidae Erumei</t>
  </si>
  <si>
    <t>كبش البحر- سمكة موسى</t>
  </si>
  <si>
    <t xml:space="preserve"> Synodontidae </t>
  </si>
  <si>
    <t xml:space="preserve">حاسوم - ابو لبن </t>
  </si>
  <si>
    <t xml:space="preserve"> Teraponidae</t>
  </si>
  <si>
    <t>يميامه- بو عرم</t>
  </si>
  <si>
    <t>SCARUS COLLANA</t>
  </si>
  <si>
    <t xml:space="preserve">ببغاء - جن - برقة </t>
  </si>
  <si>
    <t xml:space="preserve"> Palinuridae</t>
  </si>
  <si>
    <t xml:space="preserve">شارخة </t>
  </si>
  <si>
    <t xml:space="preserve"> Panulirus Homarus</t>
  </si>
  <si>
    <t xml:space="preserve"> Panulirus Versicolor </t>
  </si>
  <si>
    <t xml:space="preserve"> Scyllaridae</t>
  </si>
  <si>
    <t xml:space="preserve"> Penaeus Indicus</t>
  </si>
  <si>
    <t xml:space="preserve"> Penaeus Simisulcatus </t>
  </si>
  <si>
    <t xml:space="preserve">ربيان </t>
  </si>
  <si>
    <t xml:space="preserve"> Penaeidae</t>
  </si>
  <si>
    <t>ام الربيان</t>
  </si>
  <si>
    <t xml:space="preserve"> Sepiidae </t>
  </si>
  <si>
    <t>حبار</t>
  </si>
  <si>
    <t xml:space="preserve"> Sepia Pharaonis</t>
  </si>
  <si>
    <t xml:space="preserve"> Loliginidae</t>
  </si>
  <si>
    <t xml:space="preserve">نقر </t>
  </si>
  <si>
    <t xml:space="preserve"> Haliotis Sp. </t>
  </si>
  <si>
    <t xml:space="preserve">صفيلح </t>
  </si>
  <si>
    <t xml:space="preserve"> Holothuridae </t>
  </si>
  <si>
    <t>خيار البحر</t>
  </si>
  <si>
    <t xml:space="preserve"> Octopus</t>
  </si>
  <si>
    <t>اخطبوط</t>
  </si>
  <si>
    <t>اولا: الأسماك السطحية الكبيرة</t>
  </si>
  <si>
    <t>صدة</t>
  </si>
  <si>
    <t>سقطانة</t>
  </si>
  <si>
    <t>تبانة</t>
  </si>
  <si>
    <t>حقيبة</t>
  </si>
  <si>
    <t>تونات اخرى</t>
  </si>
  <si>
    <t>حبس</t>
  </si>
  <si>
    <t>عقام</t>
  </si>
  <si>
    <t>سكل</t>
  </si>
  <si>
    <t>ميخ</t>
  </si>
  <si>
    <t>صال كبير</t>
  </si>
  <si>
    <t xml:space="preserve">    اجــمالي </t>
  </si>
  <si>
    <t>ثانيا:  اسـماك ســطحــية صــغيرة</t>
  </si>
  <si>
    <t xml:space="preserve">عومة </t>
  </si>
  <si>
    <t>صال صغير</t>
  </si>
  <si>
    <t>خرخور</t>
  </si>
  <si>
    <t>الإجمالي</t>
  </si>
  <si>
    <t>ثالثا:  الاســماك القــاعـيه</t>
  </si>
  <si>
    <t>نجرور</t>
  </si>
  <si>
    <t>حمراء</t>
  </si>
  <si>
    <t>جام</t>
  </si>
  <si>
    <t>صفلق</t>
  </si>
  <si>
    <t>رابعا:  قرشــيات</t>
  </si>
  <si>
    <t>خامسا:  قـشريات و رخــويات</t>
  </si>
  <si>
    <t>شارخة</t>
  </si>
  <si>
    <t>صفيلح</t>
  </si>
  <si>
    <t>اسماك غير معروفة</t>
  </si>
  <si>
    <t>الربيان  ( Penaeus indicus )</t>
  </si>
  <si>
    <t>البلطي الأحمر</t>
  </si>
  <si>
    <t xml:space="preserve"> ميــاه بحريـة       </t>
  </si>
  <si>
    <t xml:space="preserve">ميــاه بحريـة       </t>
  </si>
  <si>
    <t xml:space="preserve">ميــاه داخلية       </t>
  </si>
  <si>
    <t>سردينة مبرومة</t>
  </si>
  <si>
    <t>Dussumieria Acuta</t>
  </si>
  <si>
    <t>سردينة</t>
  </si>
  <si>
    <t>Trachurus Mditerraeus</t>
  </si>
  <si>
    <t>طرخونة صغيرة</t>
  </si>
  <si>
    <t>Alepes djedaba</t>
  </si>
  <si>
    <t>طرخونة باغة</t>
  </si>
  <si>
    <t>Caranx Rhonchus</t>
  </si>
  <si>
    <t>طرخونة</t>
  </si>
  <si>
    <t>Caranx Crysos</t>
  </si>
  <si>
    <t>Pseudocaranax</t>
  </si>
  <si>
    <t>Dumerili Seriola</t>
  </si>
  <si>
    <t>انتياس</t>
  </si>
  <si>
    <t>Mullus Barbatus</t>
  </si>
  <si>
    <t>سلطان ابراهيم (حمرة)</t>
  </si>
  <si>
    <t>Mullus Surmuletus</t>
  </si>
  <si>
    <t>بربوني</t>
  </si>
  <si>
    <t>Upensus Moluccensis</t>
  </si>
  <si>
    <t>سلطان ابراهيم ( صفرة )</t>
  </si>
  <si>
    <t>Upeneus Pori</t>
  </si>
  <si>
    <t>Scomber Japonicus</t>
  </si>
  <si>
    <t>سكمبلا</t>
  </si>
  <si>
    <t>Auxis Rochei</t>
  </si>
  <si>
    <t>بلميده</t>
  </si>
  <si>
    <t>Euthynnus Alletteratus</t>
  </si>
  <si>
    <t>Scombermorus Commerson</t>
  </si>
  <si>
    <t>كنعن</t>
  </si>
  <si>
    <t>Thunnus Alalunga</t>
  </si>
  <si>
    <t>تونة</t>
  </si>
  <si>
    <t>Epinephelus Aeneus</t>
  </si>
  <si>
    <t>لوقس</t>
  </si>
  <si>
    <t>Epinephelus Guaza</t>
  </si>
  <si>
    <t>داقور</t>
  </si>
  <si>
    <t>Epinephelus Alexanrus</t>
  </si>
  <si>
    <t>ياسينة</t>
  </si>
  <si>
    <t>Mycteroperca Rubra</t>
  </si>
  <si>
    <t>ياسمينة</t>
  </si>
  <si>
    <t>Spicra Maena</t>
  </si>
  <si>
    <t>غبس</t>
  </si>
  <si>
    <t>Spicra Smaris</t>
  </si>
  <si>
    <t>انديرا غاندي</t>
  </si>
  <si>
    <t>Centracanthus cirrus</t>
  </si>
  <si>
    <t>غبس مبروم</t>
  </si>
  <si>
    <t>Balistes Caroliensis</t>
  </si>
  <si>
    <t>خنزير</t>
  </si>
  <si>
    <t>Stephnolepis Diaspros</t>
  </si>
  <si>
    <t>Hexanchus Griseus</t>
  </si>
  <si>
    <t>كلب البحر ( الغولة )</t>
  </si>
  <si>
    <t>Isurus Oxyrinchus</t>
  </si>
  <si>
    <t>كلب البحر</t>
  </si>
  <si>
    <t>Mobula Mobular</t>
  </si>
  <si>
    <t>الوطواط</t>
  </si>
  <si>
    <t>Mugil Cephalus</t>
  </si>
  <si>
    <t>بوري</t>
  </si>
  <si>
    <t>Liza Aurata</t>
  </si>
  <si>
    <t>ذهباني</t>
  </si>
  <si>
    <t>Liza Ramada</t>
  </si>
  <si>
    <t>طوبارة</t>
  </si>
  <si>
    <t>Argyrosomus Regins</t>
  </si>
  <si>
    <t xml:space="preserve"> جرع ( مسقار )</t>
  </si>
  <si>
    <t>Umbrina Cirrosa</t>
  </si>
  <si>
    <t>جرع ( لبط )</t>
  </si>
  <si>
    <t>Sciaena Umbra</t>
  </si>
  <si>
    <t>جرع ( جروشة )</t>
  </si>
  <si>
    <t>Siganus Iuridus</t>
  </si>
  <si>
    <t>قراص ( سيجان )</t>
  </si>
  <si>
    <t>Siganus Rivulatus</t>
  </si>
  <si>
    <t>Boops Boops</t>
  </si>
  <si>
    <t>غبس عريض</t>
  </si>
  <si>
    <t>Lithognathus Mormyrus</t>
  </si>
  <si>
    <t>مرمير</t>
  </si>
  <si>
    <t>Pagellus Erythrinus</t>
  </si>
  <si>
    <t>جربيدن</t>
  </si>
  <si>
    <t>Dentex Dentex</t>
  </si>
  <si>
    <t>فريدن ازرق</t>
  </si>
  <si>
    <t>Dentex Gibbosus</t>
  </si>
  <si>
    <t>فريدن احمر</t>
  </si>
  <si>
    <t>Dentex Macrophthalmus</t>
  </si>
  <si>
    <t>فريدن ابو عين</t>
  </si>
  <si>
    <t>Pagrus Coeruleostictus</t>
  </si>
  <si>
    <t>دكر</t>
  </si>
  <si>
    <t>Pagrus Auriga</t>
  </si>
  <si>
    <t>عروسة</t>
  </si>
  <si>
    <t>صروص</t>
  </si>
  <si>
    <t>Diplodus Cervinus</t>
  </si>
  <si>
    <t>حداد</t>
  </si>
  <si>
    <t>Diplodus Vulgaris</t>
  </si>
  <si>
    <t>Diplodus Puntazzo</t>
  </si>
  <si>
    <t>Oblada Melnura</t>
  </si>
  <si>
    <t>صروص ( عصفور )</t>
  </si>
  <si>
    <t>Sparus Aurata</t>
  </si>
  <si>
    <t>دنيس</t>
  </si>
  <si>
    <t>Sphyraena Chysotaenia</t>
  </si>
  <si>
    <t>مليطة</t>
  </si>
  <si>
    <t>Sphyraena Sphyraena</t>
  </si>
  <si>
    <t>سفرنة</t>
  </si>
  <si>
    <t>Squalus Acanthias</t>
  </si>
  <si>
    <t>كلب البحر ( فتال)</t>
  </si>
  <si>
    <t>Cenrophorus Granulousus</t>
  </si>
  <si>
    <t>كلب البحرابو شوكة</t>
  </si>
  <si>
    <t>Syndous Saurus</t>
  </si>
  <si>
    <t>سويسي</t>
  </si>
  <si>
    <t>Sauida Undosquamis</t>
  </si>
  <si>
    <t>Trigla Lyra</t>
  </si>
  <si>
    <t>عصفور أحمر</t>
  </si>
  <si>
    <t>Dactylopterus Volitans</t>
  </si>
  <si>
    <t xml:space="preserve">عصفور </t>
  </si>
  <si>
    <t>Cheilopogon Exsiliens</t>
  </si>
  <si>
    <t>عصفور ازرق</t>
  </si>
  <si>
    <t>Pomatomus Salatator</t>
  </si>
  <si>
    <t>مياس</t>
  </si>
  <si>
    <t>Himantura uranak</t>
  </si>
  <si>
    <t>دهنية</t>
  </si>
  <si>
    <t>Dasyatis Pastinaca</t>
  </si>
  <si>
    <t>Taeniura Grabata</t>
  </si>
  <si>
    <t>Raja Clavata</t>
  </si>
  <si>
    <t>دهنية ( برش )</t>
  </si>
  <si>
    <t>Raja Miraletus</t>
  </si>
  <si>
    <t>Rhinobatus Rhinobatos</t>
  </si>
  <si>
    <t>سلفوح</t>
  </si>
  <si>
    <t>Sola Solea</t>
  </si>
  <si>
    <t>سمك موسى</t>
  </si>
  <si>
    <t xml:space="preserve">Citharus Lingatula </t>
  </si>
  <si>
    <t>سكلتا</t>
  </si>
  <si>
    <t>Flathead Gray mullet</t>
  </si>
  <si>
    <t>البلطي النيلي</t>
  </si>
  <si>
    <t>Thinlip gray mullet</t>
  </si>
  <si>
    <t>البلطي الاحمر</t>
  </si>
  <si>
    <t>Oreochromis niloticus</t>
  </si>
  <si>
    <t>Leza ramada</t>
  </si>
  <si>
    <t>ام راس</t>
  </si>
  <si>
    <t>Parapenaeus Iongirostris</t>
  </si>
  <si>
    <t>جمبري أحمر</t>
  </si>
  <si>
    <t>Parapenaeus Japonicus</t>
  </si>
  <si>
    <t>جمبري كريستال</t>
  </si>
  <si>
    <t>Metapenaeus Monoceros</t>
  </si>
  <si>
    <t>جمبري مبقع</t>
  </si>
  <si>
    <t>Metapenaeus Stebbingi</t>
  </si>
  <si>
    <t>جمبري</t>
  </si>
  <si>
    <t>سلطعون ( ابو جلمبو )</t>
  </si>
  <si>
    <t>Common Cuttle fish</t>
  </si>
  <si>
    <t>( حباري بني)</t>
  </si>
  <si>
    <t>Pink Cuttle fish</t>
  </si>
  <si>
    <t>حباري ( قرمزي )</t>
  </si>
  <si>
    <t>Loligo spp.</t>
  </si>
  <si>
    <t>اقلام</t>
  </si>
  <si>
    <t>Sardinella Aurita</t>
  </si>
  <si>
    <t xml:space="preserve">ام راس </t>
  </si>
  <si>
    <t>زريعه سردينة</t>
  </si>
  <si>
    <t>سردينه</t>
  </si>
  <si>
    <t>طرخونه</t>
  </si>
  <si>
    <t>مليطه+سفرنه</t>
  </si>
  <si>
    <t>سويسى</t>
  </si>
  <si>
    <t>بورى</t>
  </si>
  <si>
    <t>جرع</t>
  </si>
  <si>
    <t>فريدى احمر</t>
  </si>
  <si>
    <t>فريدى</t>
  </si>
  <si>
    <t>عريان</t>
  </si>
  <si>
    <t>صروص+دنيس</t>
  </si>
  <si>
    <t>قراص+سيجان</t>
  </si>
  <si>
    <t>كلب بحر</t>
  </si>
  <si>
    <t>برش +دهانى</t>
  </si>
  <si>
    <t>عصفور</t>
  </si>
  <si>
    <t>كبوريا</t>
  </si>
  <si>
    <t>حباري</t>
  </si>
  <si>
    <t>Sea bream</t>
  </si>
  <si>
    <t>عنفور</t>
  </si>
  <si>
    <t>Nemipterus bipunctatus</t>
  </si>
  <si>
    <t>باسي</t>
  </si>
  <si>
    <t>Crenidens crenidens</t>
  </si>
  <si>
    <t>بطانة</t>
  </si>
  <si>
    <t>Gerres longirostris</t>
  </si>
  <si>
    <t>بدحة</t>
  </si>
  <si>
    <t>برطامة</t>
  </si>
  <si>
    <t>Moolgarda seheli</t>
  </si>
  <si>
    <t>بوقشينة</t>
  </si>
  <si>
    <t>Scolopsis taeniata</t>
  </si>
  <si>
    <t>Platax orbicularis</t>
  </si>
  <si>
    <t>Scarus ghobban</t>
  </si>
  <si>
    <t>قين</t>
  </si>
  <si>
    <t>Carcharhinus dussumieri</t>
  </si>
  <si>
    <t>Tylosurus crocodilus crocodilu</t>
  </si>
  <si>
    <t>حاقول</t>
  </si>
  <si>
    <t>Epinephelus coioides</t>
  </si>
  <si>
    <t>حمره</t>
  </si>
  <si>
    <t>Chirocentrus dorab</t>
  </si>
  <si>
    <t>هلالي</t>
  </si>
  <si>
    <t>Atule mate</t>
  </si>
  <si>
    <t>كراري</t>
  </si>
  <si>
    <t>Saurida tumbil</t>
  </si>
  <si>
    <t>Argyrops spinifer</t>
  </si>
  <si>
    <t>Epinephelus polylepis</t>
  </si>
  <si>
    <t>لدن</t>
  </si>
  <si>
    <t>Brachirus orientalis</t>
  </si>
  <si>
    <t>لسان</t>
  </si>
  <si>
    <t>Atherinomorus  lacunosus</t>
  </si>
  <si>
    <t>منشوس</t>
  </si>
  <si>
    <t>Pinjalo pinjalo</t>
  </si>
  <si>
    <t>نعيمية</t>
  </si>
  <si>
    <t>Lutjanus fulviflamma</t>
  </si>
  <si>
    <t>Siganus canaliculatus</t>
  </si>
  <si>
    <t>صافي صنيفي</t>
  </si>
  <si>
    <t>Epinephelus bleekeri</t>
  </si>
  <si>
    <t>Acanthopagrus latus</t>
  </si>
  <si>
    <t>شقره</t>
  </si>
  <si>
    <t>Arius  thalassinus</t>
  </si>
  <si>
    <t>شم</t>
  </si>
  <si>
    <t>Cephalopholis hemistiktos</t>
  </si>
  <si>
    <t>شنينوة</t>
  </si>
  <si>
    <t>Lethrinus microdon</t>
  </si>
  <si>
    <t>Parupeneus marga</t>
  </si>
  <si>
    <t>سلطان إبراهيم</t>
  </si>
  <si>
    <t>أم اللبن</t>
  </si>
  <si>
    <t>Platycephalus indicus</t>
  </si>
  <si>
    <t>وحرة</t>
  </si>
  <si>
    <t>ينم</t>
  </si>
  <si>
    <t>Anodontostoma chacunda</t>
  </si>
  <si>
    <t>يواف</t>
  </si>
  <si>
    <t>Terapon jarbua</t>
  </si>
  <si>
    <t>ذيب</t>
  </si>
  <si>
    <t>Scomberoides commersonnianus</t>
  </si>
  <si>
    <t>ضلعه</t>
  </si>
  <si>
    <t>Carangoides gymnostethus</t>
  </si>
  <si>
    <t>Carangoides bajad</t>
  </si>
  <si>
    <t>جش</t>
  </si>
  <si>
    <t>Sphyraena flavicauda</t>
  </si>
  <si>
    <t>جد</t>
  </si>
  <si>
    <t>Carangoides chrysophrys</t>
  </si>
  <si>
    <t>صال</t>
  </si>
  <si>
    <t>Rachycentron canadum</t>
  </si>
  <si>
    <t>تبان</t>
  </si>
  <si>
    <t>Carangoides malabaricus</t>
  </si>
  <si>
    <t>Thenus orientalis</t>
  </si>
  <si>
    <t xml:space="preserve">أم الروبيان </t>
  </si>
  <si>
    <t>Portunus pelagicus</t>
  </si>
  <si>
    <t>Sepia pharaonis</t>
  </si>
  <si>
    <t>بسار</t>
  </si>
  <si>
    <t>بدح</t>
  </si>
  <si>
    <t xml:space="preserve"> أخرى</t>
  </si>
  <si>
    <t xml:space="preserve">السمك البحري </t>
  </si>
  <si>
    <t>Scomber japonicus</t>
  </si>
  <si>
    <t>سكمبري</t>
  </si>
  <si>
    <t>Siganus rivulatus</t>
  </si>
  <si>
    <t>Diplodus sargus sargus</t>
  </si>
  <si>
    <t>Crabs</t>
  </si>
  <si>
    <t>Sphyrnea sphyrnea</t>
  </si>
  <si>
    <t>بوقة</t>
  </si>
  <si>
    <t>جربيدي</t>
  </si>
  <si>
    <t>Liza sp.</t>
  </si>
  <si>
    <t>Atherina boyeri</t>
  </si>
  <si>
    <t>Seriola dumerilli</t>
  </si>
  <si>
    <t>Mullidae</t>
  </si>
  <si>
    <t>Caranx crysos</t>
  </si>
  <si>
    <t>Sargocentro rubrum</t>
  </si>
  <si>
    <t>اجاج</t>
  </si>
  <si>
    <t xml:space="preserve">Sarda Sarda, </t>
  </si>
  <si>
    <t>Sphyraena chrysotaenia</t>
  </si>
  <si>
    <t>Paneus</t>
  </si>
  <si>
    <t>سردين مبروم</t>
  </si>
  <si>
    <t>Surmullets(=Red mullets) nei</t>
  </si>
  <si>
    <t>Picarels nei</t>
  </si>
  <si>
    <t>Scorpionfishes nei</t>
  </si>
  <si>
    <t xml:space="preserve">السمك النهري </t>
  </si>
  <si>
    <r>
      <t>Rainbow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trout</t>
    </r>
  </si>
  <si>
    <t xml:space="preserve">تراوت قوس قزح </t>
  </si>
  <si>
    <r>
      <t>North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African catfish</t>
    </r>
  </si>
  <si>
    <t>القرموط الشمال أفريقي</t>
  </si>
  <si>
    <r>
      <t>Tilapias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nei</t>
    </r>
  </si>
  <si>
    <t>البلطي ني</t>
  </si>
  <si>
    <r>
      <t>Cyprinids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nei</t>
    </r>
  </si>
  <si>
    <t>الكارب ني</t>
  </si>
  <si>
    <t>Whiteleg shrimp</t>
  </si>
  <si>
    <t xml:space="preserve">القريدس البحري </t>
  </si>
  <si>
    <t>Marine crustaceans nei</t>
  </si>
  <si>
    <t>القشريات البحرية ني</t>
  </si>
  <si>
    <t>Common octopus</t>
  </si>
  <si>
    <t>الأخطبوط المشتركة</t>
  </si>
  <si>
    <t>جملة الانتاج السمك البحرى</t>
  </si>
  <si>
    <t>جملة الانتاج  السمك النهري يشمل المزارع السمكية</t>
  </si>
  <si>
    <t>بربونى</t>
  </si>
  <si>
    <t>موسى</t>
  </si>
  <si>
    <t>جمبرى</t>
  </si>
  <si>
    <t>كابوريا</t>
  </si>
  <si>
    <t>سيبيا</t>
  </si>
  <si>
    <t>بساريا</t>
  </si>
  <si>
    <t>حنشان</t>
  </si>
  <si>
    <t>شيلان</t>
  </si>
  <si>
    <t>قراميط</t>
  </si>
  <si>
    <t>مبروك</t>
  </si>
  <si>
    <t>قاروص</t>
  </si>
  <si>
    <t>عائلة بورية</t>
  </si>
  <si>
    <t>لوت</t>
  </si>
  <si>
    <t>بلطي أحمر</t>
  </si>
  <si>
    <t>مبروك حشائش</t>
  </si>
  <si>
    <t>مبروك فضي</t>
  </si>
  <si>
    <t>مبروك عادي</t>
  </si>
  <si>
    <r>
      <t xml:space="preserve">ميــاه داخلية </t>
    </r>
    <r>
      <rPr>
        <sz val="12"/>
        <rFont val="Times New Roman"/>
        <family val="1"/>
      </rPr>
      <t xml:space="preserve"> (عذبة)     </t>
    </r>
  </si>
  <si>
    <r>
      <t xml:space="preserve"> ميــاه بحريـة </t>
    </r>
    <r>
      <rPr>
        <sz val="12"/>
        <rFont val="Times New Roman"/>
        <family val="1"/>
      </rPr>
      <t xml:space="preserve">      </t>
    </r>
  </si>
  <si>
    <t xml:space="preserve">     Salmonidae السلمونيات</t>
  </si>
  <si>
    <t>Oncorhynchus mykiss</t>
  </si>
  <si>
    <t xml:space="preserve"> التروتة القزحية</t>
  </si>
  <si>
    <t>Salmo trutta macrostigma</t>
  </si>
  <si>
    <t>التروتة المحلية</t>
  </si>
  <si>
    <t>Cichlidae</t>
  </si>
  <si>
    <t xml:space="preserve"> سمك بلطي النيل</t>
  </si>
  <si>
    <t>Cyprinidae  الشبوطيات</t>
  </si>
  <si>
    <t>Cyprinus carpio</t>
  </si>
  <si>
    <t xml:space="preserve"> الشبوط العادي</t>
  </si>
  <si>
    <t>Ctenopharyngodon idellus</t>
  </si>
  <si>
    <t xml:space="preserve"> الشبوط العاشب</t>
  </si>
  <si>
    <t>Hypophthalmichthys molitrix</t>
  </si>
  <si>
    <t xml:space="preserve"> الشبوط الفضي</t>
  </si>
  <si>
    <t>Anguillidae</t>
  </si>
  <si>
    <t xml:space="preserve"> الأنقليس</t>
  </si>
  <si>
    <t>Esocidae</t>
  </si>
  <si>
    <t>Esox lucius</t>
  </si>
  <si>
    <t xml:space="preserve"> الزنجور </t>
  </si>
  <si>
    <t>Centrarchidae</t>
  </si>
  <si>
    <t>Micropterus salmoides</t>
  </si>
  <si>
    <t>الفرخ الأسود</t>
  </si>
  <si>
    <t>Percidae</t>
  </si>
  <si>
    <t>Stizostedion lucioperca</t>
  </si>
  <si>
    <t>الفرخ الزنجوري</t>
  </si>
  <si>
    <t>Perca fluviatilis</t>
  </si>
  <si>
    <t>الفرخ</t>
  </si>
  <si>
    <t>Astacidea</t>
  </si>
  <si>
    <t>Astacus astacus</t>
  </si>
  <si>
    <t>السرطان ذو الأرجل الحمراء</t>
  </si>
  <si>
    <t>أسماك مياه عذبة</t>
  </si>
  <si>
    <t>أسماك مياه بحرية</t>
  </si>
  <si>
    <t>DEMERSAL السمك القاعي</t>
  </si>
  <si>
    <t>MERLUCCIUS MERLUCCIUS</t>
  </si>
  <si>
    <t>مرلان</t>
  </si>
  <si>
    <t>باجو</t>
  </si>
  <si>
    <t>SOLEA VULGARIS</t>
  </si>
  <si>
    <t>PLECTORHINCHUS MEDITERRANEUS</t>
  </si>
  <si>
    <t>ابادش</t>
  </si>
  <si>
    <t>SYMPHURUS VARIUS</t>
  </si>
  <si>
    <t>لانك</t>
  </si>
  <si>
    <t>UMBRINA CIRROSA</t>
  </si>
  <si>
    <t>كوربين</t>
  </si>
  <si>
    <t>BOOPS BOOPS</t>
  </si>
  <si>
    <t>POMADASYS INCISUS</t>
  </si>
  <si>
    <t>شخار</t>
  </si>
  <si>
    <t>TRACHINUS SPP</t>
  </si>
  <si>
    <t>عقرب</t>
  </si>
  <si>
    <t xml:space="preserve"> PELAGIC السمك السطحي</t>
  </si>
  <si>
    <t>SARDINA PILCHARDUS</t>
  </si>
  <si>
    <t>ENGRAULIS ENCRASICOLUS</t>
  </si>
  <si>
    <t>لانشوبا</t>
  </si>
  <si>
    <t>TRACHURUS TRACHURUS</t>
  </si>
  <si>
    <t>شرن</t>
  </si>
  <si>
    <t>SCOMBER SCOMBRUS</t>
  </si>
  <si>
    <t>ماكريل</t>
  </si>
  <si>
    <t>SARDA SARDA</t>
  </si>
  <si>
    <t>بونيت</t>
  </si>
  <si>
    <t>XIPHIAS GLADIUS</t>
  </si>
  <si>
    <t>THUNNUS THYNNIS</t>
  </si>
  <si>
    <t>تونة حمراء</t>
  </si>
  <si>
    <t>PARAPENAEUS LONGIROSTRIS</t>
  </si>
  <si>
    <t>روبيان وردي</t>
  </si>
  <si>
    <t>PENAEUS LATISULCATUS</t>
  </si>
  <si>
    <t>روبيان ملكي</t>
  </si>
  <si>
    <t>PALINURUS VULGARIS</t>
  </si>
  <si>
    <t>NEPHROPS NORVEGICUS</t>
  </si>
  <si>
    <t>لانغوستين</t>
  </si>
  <si>
    <t>OCTOPUS VULGARIS</t>
  </si>
  <si>
    <t>SEPIA OFFICINALIS</t>
  </si>
  <si>
    <t>سبيدج</t>
  </si>
  <si>
    <t>LOLIGO VULGARIS</t>
  </si>
  <si>
    <t>سمك البياض- مرلا Merlu</t>
  </si>
  <si>
    <t>البجيل Pageot</t>
  </si>
  <si>
    <t>طرستوج Rouget</t>
  </si>
  <si>
    <t>السولة Sole</t>
  </si>
  <si>
    <t>الراية Raie</t>
  </si>
  <si>
    <t>البوقة Bogue</t>
  </si>
  <si>
    <t>القجوج Dorade grise</t>
  </si>
  <si>
    <t>أنواع أخرى</t>
  </si>
  <si>
    <t xml:space="preserve">انشوفةAnchois </t>
  </si>
  <si>
    <t>البونيتو Bonite</t>
  </si>
  <si>
    <t>المكاريلMaquereau</t>
  </si>
  <si>
    <t>السردينsardine</t>
  </si>
  <si>
    <t>السوريل Chinchard</t>
  </si>
  <si>
    <t>سمك ابو سيفEspadon</t>
  </si>
  <si>
    <t>الاخطبوطPoulpe</t>
  </si>
  <si>
    <t>الحبارCalmar</t>
  </si>
  <si>
    <t>سبيدج Seiche</t>
  </si>
  <si>
    <t>الجمبريCrevettes</t>
  </si>
  <si>
    <t>جراد البحرLangouste</t>
  </si>
  <si>
    <t>أسماك الشبوطيات</t>
  </si>
  <si>
    <t>سمك الأنقليس</t>
  </si>
  <si>
    <t>التروتة القزحية</t>
  </si>
  <si>
    <t xml:space="preserve">  التروتة المحلية</t>
  </si>
  <si>
    <t>الشبوط العاشب</t>
  </si>
  <si>
    <t>الشبوط العادي</t>
  </si>
  <si>
    <t>تيلايا</t>
  </si>
  <si>
    <t>سمك سلطان إبراهيم</t>
  </si>
  <si>
    <t>اسماك اخرى</t>
  </si>
  <si>
    <t>شبوط الفضي</t>
  </si>
  <si>
    <t>شبوط ذو الفم الكبير</t>
  </si>
  <si>
    <t>شبوط العادي</t>
  </si>
  <si>
    <t>شبوط الملكي</t>
  </si>
  <si>
    <t>Gardon</t>
  </si>
  <si>
    <t>البوري قجوج</t>
  </si>
  <si>
    <t>البلطي وسمك القط</t>
  </si>
  <si>
    <t>سمك إبليت</t>
  </si>
  <si>
    <t>قجوج و ذئب البحر</t>
  </si>
  <si>
    <t>سمك القط</t>
  </si>
  <si>
    <t xml:space="preserve">مياه البحر </t>
  </si>
  <si>
    <r>
      <t>قجوج و ذئب البحر(</t>
    </r>
    <r>
      <rPr>
        <b/>
        <sz val="8"/>
        <rFont val="Arial"/>
        <family val="2"/>
      </rPr>
      <t>Fry مستوردة</t>
    </r>
    <r>
      <rPr>
        <sz val="12"/>
        <rFont val="Arial"/>
        <family val="2"/>
      </rPr>
      <t>)</t>
    </r>
  </si>
  <si>
    <t>ثانياّ القشريات</t>
  </si>
  <si>
    <t xml:space="preserve">كابوريا </t>
  </si>
  <si>
    <t>وهر</t>
  </si>
  <si>
    <t>ضلع</t>
  </si>
  <si>
    <t>بلطي</t>
  </si>
  <si>
    <t>الصنف</t>
  </si>
  <si>
    <t>كمية الانتاج</t>
  </si>
  <si>
    <t>stripbass</t>
  </si>
  <si>
    <t>اسماك غضروفية</t>
  </si>
  <si>
    <t>انشوجة وصغار سردين</t>
  </si>
  <si>
    <t>شاخورة</t>
  </si>
  <si>
    <t>دراك/ باغة</t>
  </si>
  <si>
    <t>دفاس</t>
  </si>
  <si>
    <t>صرع</t>
  </si>
  <si>
    <t>بونكر</t>
  </si>
  <si>
    <t>فراخ</t>
  </si>
  <si>
    <t>ناجل</t>
  </si>
  <si>
    <t>كسكسمرى</t>
  </si>
  <si>
    <t>بلاميطة</t>
  </si>
  <si>
    <t>طراد</t>
  </si>
  <si>
    <t>سيوف</t>
  </si>
  <si>
    <t>شخرم</t>
  </si>
  <si>
    <t>مغازل</t>
  </si>
  <si>
    <t>مكرونة</t>
  </si>
  <si>
    <t>موزة</t>
  </si>
  <si>
    <t>كليمارى</t>
  </si>
  <si>
    <t>قواقع و محاريات</t>
  </si>
  <si>
    <t xml:space="preserve">أخرى </t>
  </si>
  <si>
    <t xml:space="preserve">قشر بياض </t>
  </si>
  <si>
    <t>لبيس</t>
  </si>
  <si>
    <t>كلب</t>
  </si>
  <si>
    <t>راية</t>
  </si>
  <si>
    <t>رابعاً قشريات المياه العذبة</t>
  </si>
  <si>
    <t>إستاكوزا</t>
  </si>
  <si>
    <t xml:space="preserve"> أسماك أخرى (الفرخ الأسود، الزنجور، التروتة، سمك بلطي النيل)</t>
  </si>
  <si>
    <t>مكان الصيد</t>
  </si>
  <si>
    <t>العائلات السمكية التجارية</t>
  </si>
  <si>
    <t>ثمد</t>
  </si>
  <si>
    <t>زينوب</t>
  </si>
  <si>
    <t>شروي</t>
  </si>
  <si>
    <t>ديرك</t>
  </si>
  <si>
    <t>سخله</t>
  </si>
  <si>
    <t>لخم</t>
  </si>
  <si>
    <t>جحش</t>
  </si>
  <si>
    <t>عيد</t>
  </si>
  <si>
    <t>اسماك منوعه اخرى</t>
  </si>
  <si>
    <t>شروخ</t>
  </si>
  <si>
    <t>ابو مقص</t>
  </si>
  <si>
    <t>احياء بحرية اخرى</t>
  </si>
  <si>
    <t>الاجمالي</t>
  </si>
  <si>
    <r>
      <t xml:space="preserve">(1) ميــاه بحريـة </t>
    </r>
    <r>
      <rPr>
        <b/>
        <sz val="12"/>
        <color indexed="8"/>
        <rFont val="Times New Roman"/>
        <family val="1"/>
      </rPr>
      <t xml:space="preserve">      </t>
    </r>
  </si>
  <si>
    <t>غ.م</t>
  </si>
  <si>
    <t xml:space="preserve">غ.م </t>
  </si>
  <si>
    <t>Quantity, Capture fisheries Production</t>
  </si>
  <si>
    <t>Quantity tons</t>
  </si>
  <si>
    <t>غ م</t>
  </si>
  <si>
    <t>جدول  (9) إجمالي الإنتاج السمكي</t>
  </si>
  <si>
    <t>بلطي نيلي</t>
  </si>
  <si>
    <t>بلطي احمر</t>
  </si>
  <si>
    <t>كرب</t>
  </si>
  <si>
    <t xml:space="preserve"> البوري الأحمر</t>
  </si>
  <si>
    <t xml:space="preserve">غ م </t>
  </si>
  <si>
    <r>
      <t xml:space="preserve">ميــاه بحريـة </t>
    </r>
    <r>
      <rPr>
        <b/>
        <sz val="14"/>
        <color indexed="8"/>
        <rFont val="Times New Roman"/>
        <family val="1"/>
      </rPr>
      <t xml:space="preserve">      </t>
    </r>
  </si>
  <si>
    <r>
      <t xml:space="preserve"> ميــاه بحريـة </t>
    </r>
    <r>
      <rPr>
        <b/>
        <sz val="12"/>
        <color theme="1"/>
        <rFont val="Times New Roman"/>
        <family val="1"/>
      </rPr>
      <t xml:space="preserve">      </t>
    </r>
  </si>
  <si>
    <t xml:space="preserve"> </t>
  </si>
  <si>
    <t>الإمارات</t>
  </si>
  <si>
    <t>Emirates</t>
  </si>
  <si>
    <t xml:space="preserve">جيبوتي   </t>
  </si>
  <si>
    <t xml:space="preserve">Djibouti  </t>
  </si>
  <si>
    <t xml:space="preserve">الصومال   </t>
  </si>
  <si>
    <t xml:space="preserve">Somalia  </t>
  </si>
  <si>
    <t>الكويت</t>
  </si>
  <si>
    <t>Kuwait</t>
  </si>
  <si>
    <t xml:space="preserve">ليبيا    </t>
  </si>
  <si>
    <t xml:space="preserve">Libya  </t>
  </si>
  <si>
    <t>أهم الأصناف التجارية للأسماك</t>
  </si>
  <si>
    <t xml:space="preserve"> القسم الأول: إنتاج المصايد الطبيعية بحسب المصدر و الأصناف</t>
  </si>
  <si>
    <t>SECTION ONE  FISH CAPTURE PRODUCTION by AREA AND SPECIES</t>
  </si>
  <si>
    <t>جدول  (10) إنتاج المصايد الطبيعية بحسب المصدر و الأصناف  فى  الأردن</t>
  </si>
  <si>
    <t>TABLE (10)  Fish Capture Production in Jordan</t>
  </si>
  <si>
    <t>جدول  (11)  إإنتاج المصايد الطبيعية بحسب المصدر و الأصناف  فى البحرين</t>
  </si>
  <si>
    <t>TABLE (11)    Fish Capture Production  in Bahrain</t>
  </si>
  <si>
    <t>جدول   12 إإنتاج المصايد الطبيعية بحسب المصدر و الأصناف  فى الجزائر</t>
  </si>
  <si>
    <t>جدول  13  إنتاج المصايد الطبيعية بحسب المصدر و الأصناف  فى جزر القمر</t>
  </si>
  <si>
    <t>جدول  (14) إنتاج المصايد الطبيعية بحسب المصدر و الأصناف  فى السودان</t>
  </si>
  <si>
    <t>جدول  (15)  إنتاج المصايد الطبيعية بحسب المصدر و الأصناف  فى العراق</t>
  </si>
  <si>
    <t>جدول  (16) إإنتاج المصايد الطبيعية بحسب المصدر و الأصناف  فى عُمان</t>
  </si>
  <si>
    <t>جدول  (17) إنتاج المصايد الطبيعية بحسب المصدر و الأصناف  فى فلسطين</t>
  </si>
  <si>
    <t>جدول  (18) إنتاج المصايد الطبيعية بحسب المصدر و الأصناف  فى قطر</t>
  </si>
  <si>
    <t>جدول  (19) إنتاج المصايد الطبيعية بحسب المصدر و الأصناف  فى  لبنان</t>
  </si>
  <si>
    <t>جدول  (20)  إنتاج المصايد الطبيعية بحسب المصدر و الأصناف  فى مصر</t>
  </si>
  <si>
    <t>جدول  (21) إنتاج المصايد الطبيعية بحسب المصدر و الأصناف  فى المغرب</t>
  </si>
  <si>
    <t>جدول  (22)  إنتاج المصايد الطبيعية بحسب المصدر و الأصناف  فى اليمن</t>
  </si>
  <si>
    <t>TABLE (22)    Fish Capture Production  in Yemen</t>
  </si>
  <si>
    <t>TABLE (21)   Fish Capture Production in  Morocco</t>
  </si>
  <si>
    <t>TABLE (20)   Fish Capture Production in  Egypt</t>
  </si>
  <si>
    <t>TABLE (19)   Fish Capture Production in Lebanon</t>
  </si>
  <si>
    <t>TABLE (18)    Fish Capture Production  in Qatar</t>
  </si>
  <si>
    <t>TABLE (17)    Fish Capture Production in Palestine</t>
  </si>
  <si>
    <t>TABLE (16)   Fish Capture Production  in Oman</t>
  </si>
  <si>
    <t>TABLE 15   Fish Capture Production  in Iraq</t>
  </si>
  <si>
    <t>Table 14   Fish Capture Production  in  Sudan</t>
  </si>
  <si>
    <t>TABLE 13   Fish Capture Production  in Comoros</t>
  </si>
  <si>
    <t>TABLE 12   Fish Capture Production  in Algeria</t>
  </si>
  <si>
    <t>TABLE (10)TOTAL FISH PRODUCTION</t>
  </si>
  <si>
    <t>جدول  23  إنتاج الإستزراع السمكي فى الأردن</t>
  </si>
  <si>
    <t>جدول  (24) إنتاج الإستزراع السمكي  فى  الجزائر</t>
  </si>
  <si>
    <t>جدول  (25) إنتاج الإستزراع السمكي   فى السودان</t>
  </si>
  <si>
    <t>جدول  26 إنتاج الإستزراع السمكي   فى  فلسطين</t>
  </si>
  <si>
    <t>جدول  27 إنتاج الإستزراع السمكي  فى  مصر</t>
  </si>
  <si>
    <t>TABLE 27 Aquaculture Production in  Egypt</t>
  </si>
  <si>
    <t>TABLE 26 Aquaculture Production in  Palestine</t>
  </si>
  <si>
    <t>TABLE (25) Aquaculture Production  in Sudan</t>
  </si>
  <si>
    <t>TABLE (24)  Aquaculture Production in Algeria</t>
  </si>
  <si>
    <t>TABLE 23  Aquaculture Production in Jordan</t>
  </si>
  <si>
    <t>جدول    28   إنتاج المفرخات  فى الأردن</t>
  </si>
  <si>
    <t>جدول    29  إنتاج المفرخات  فى الجزائر</t>
  </si>
  <si>
    <t>جدول    30  إنتاج المفرخات  فى السودان</t>
  </si>
  <si>
    <t>جدول  31  إنتاج المفرخات فى العراق</t>
  </si>
  <si>
    <t>جدول  33   إنتاج المفرخات  فى مصر</t>
  </si>
  <si>
    <t>جدول  34  إنتاج المفرخات فى  المغرب</t>
  </si>
  <si>
    <t>جدول  32  إنتاج المفرخات فى   عُمان</t>
  </si>
  <si>
    <t>TABLE 29 Fingerling Production  in Algeria</t>
  </si>
  <si>
    <t>TABLE 28  Fingerling Production in Jordan</t>
  </si>
  <si>
    <t>TABLE 30   Fingerling Production in Sudan</t>
  </si>
  <si>
    <t>TABLE 31 Fingerling Production in Iraq</t>
  </si>
  <si>
    <t>TABLE 32 Fingerling Production  in Oman</t>
  </si>
  <si>
    <t>TABLE 33  Fingerling Production in Egypt</t>
  </si>
  <si>
    <t>TABLE 34 Fingerling Production   in Morocco</t>
  </si>
  <si>
    <t>جدول  35 أهم الأصناف التجارية للأسماك فى  الأردن</t>
  </si>
  <si>
    <t>جدول  36  أهم الأصناف التجارية للأسماك فى  البحرين</t>
  </si>
  <si>
    <t>جدول  37  أهم الأصناف التجارية للأسماك فى تونس</t>
  </si>
  <si>
    <t>جدول  38 أهم الأصناف التجارية للأسماك فى  الجزائر</t>
  </si>
  <si>
    <t>جدول  39  أهم الأصناف التجارية للأسماك فى السودان</t>
  </si>
  <si>
    <t>جدول  40   أهم الأصناف التجارية للأسماك فى العراق</t>
  </si>
  <si>
    <t>جدول  41  أهم الأصناف التجارية للأسماك فى عُمان</t>
  </si>
  <si>
    <t>جدول  42  أهم الأصناف التجارية للأسماك  فى فلسطين</t>
  </si>
  <si>
    <t>جدول  43  أهم الأصناف التجارية للأسماك فى قطر</t>
  </si>
  <si>
    <t>جدول  44  أهم الأصناف التجارية للأسماك فى لبنان</t>
  </si>
  <si>
    <t>جدول  45  أهم الأصناف التجارية للأسماك فى المغرب</t>
  </si>
  <si>
    <t xml:space="preserve">Table 36  Fish Commercial Species  in Bahrain </t>
  </si>
  <si>
    <t xml:space="preserve">Table 35  Fish Commercial Species in Jordan </t>
  </si>
  <si>
    <t xml:space="preserve">Table 37  Fish Commercial Species in  Tunisia </t>
  </si>
  <si>
    <t xml:space="preserve">Table 38  Fish Commercial Species in  Algeria </t>
  </si>
  <si>
    <t xml:space="preserve">Table 39  Fish Commercial Species  in Sudan </t>
  </si>
  <si>
    <t>Table 40   Fish Commercial Species  in Iraq</t>
  </si>
  <si>
    <t xml:space="preserve">Table 41  Fish Commercial Species in  Oman </t>
  </si>
  <si>
    <t xml:space="preserve">Table 42  Fish Commercial Species in  Plastaine </t>
  </si>
  <si>
    <t>Table 43  Fish Commercial Species  in Qatar</t>
  </si>
  <si>
    <t>Table 44  Fish Commercial Species in lebanon</t>
  </si>
  <si>
    <t xml:space="preserve">Table 45  Fish Commercial Species in  Morroco </t>
  </si>
  <si>
    <t>مناطق الاستزراع</t>
  </si>
  <si>
    <t>Aquaculture Areas</t>
  </si>
  <si>
    <t xml:space="preserve">                              Aquaculture Areas</t>
  </si>
  <si>
    <t xml:space="preserve">                                Aquaculture Areas</t>
  </si>
  <si>
    <t xml:space="preserve">                             Aquaculture Areas</t>
  </si>
  <si>
    <t>مناطق الاستزراع    Aquaculture Areas</t>
  </si>
  <si>
    <t>مناطق الإنتاج</t>
  </si>
  <si>
    <t>Production Areas</t>
  </si>
  <si>
    <t xml:space="preserve">             Production Areas</t>
  </si>
  <si>
    <t xml:space="preserve">           Production Areas</t>
  </si>
  <si>
    <t xml:space="preserve">              Production Areas</t>
  </si>
  <si>
    <t xml:space="preserve">            Production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</si>
</sst>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_-* #,##0.00\-;_-* &quot;-&quot;??_-;_-@_-"/>
    <numFmt numFmtId="165" formatCode="0.000"/>
    <numFmt numFmtId="166" formatCode="0.0"/>
    <numFmt numFmtId="167" formatCode=";;"/>
    <numFmt numFmtId="168" formatCode="_-* #,##0_-;_-* #,##0\-;_-* &quot;-&quot;??_-;_-@_-"/>
    <numFmt numFmtId="169" formatCode="_-* #,##0\ _€_-;\-* #,##0\ _€_-;_-* &quot;-&quot;??\ _€_-;_-@_-"/>
    <numFmt numFmtId="170" formatCode="_-* #,##0.00\ _€_-;\-* #,##0.00\ _€_-;_-* &quot;-&quot;??\ _€_-;_-@_-"/>
  </numFmts>
  <fonts count="73">
    <font>
      <sz val="11"/>
      <color theme="1"/>
      <name val="Arial"/>
      <family val="2"/>
      <charset val="178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abic Transparent"/>
      <charset val="178"/>
    </font>
    <font>
      <sz val="10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10"/>
      <name val="Simplified Arabic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i/>
      <sz val="11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name val="Arabic Transparent"/>
      <charset val="178"/>
    </font>
    <font>
      <i/>
      <sz val="11"/>
      <name val="Times New Roman"/>
      <family val="1"/>
    </font>
    <font>
      <sz val="11"/>
      <name val="Arabic Transparent"/>
      <charset val="178"/>
    </font>
    <font>
      <u/>
      <sz val="10"/>
      <color indexed="12"/>
      <name val="Arial"/>
      <family val="2"/>
    </font>
    <font>
      <sz val="12"/>
      <name val="Arabic Transparent"/>
      <charset val="178"/>
    </font>
    <font>
      <sz val="13"/>
      <name val="Arial"/>
      <family val="2"/>
    </font>
    <font>
      <b/>
      <sz val="13"/>
      <name val="Arial"/>
      <family val="2"/>
    </font>
    <font>
      <sz val="13"/>
      <color rgb="FF000000"/>
      <name val="Calibri"/>
      <family val="2"/>
    </font>
    <font>
      <sz val="12"/>
      <name val="Simplified Arabic"/>
      <family val="1"/>
    </font>
    <font>
      <b/>
      <sz val="12"/>
      <name val="Simplified Arabic"/>
      <family val="1"/>
    </font>
    <font>
      <sz val="12"/>
      <color theme="1"/>
      <name val="Arial"/>
      <family val="2"/>
    </font>
    <font>
      <b/>
      <sz val="16"/>
      <name val="Arabic Transparent"/>
      <charset val="178"/>
    </font>
    <font>
      <i/>
      <sz val="12"/>
      <name val="Arial"/>
      <family val="2"/>
    </font>
    <font>
      <b/>
      <sz val="12"/>
      <color indexed="8"/>
      <name val="Arial"/>
      <family val="2"/>
    </font>
    <font>
      <b/>
      <i/>
      <sz val="12"/>
      <name val="Arabic Transparent"/>
      <charset val="178"/>
    </font>
    <font>
      <sz val="10"/>
      <color indexed="8"/>
      <name val="Arial"/>
      <family val="2"/>
      <charset val="178"/>
    </font>
    <font>
      <sz val="11"/>
      <name val="Calibri"/>
      <family val="2"/>
    </font>
    <font>
      <sz val="12"/>
      <name val="Times New Roman"/>
      <family val="1"/>
    </font>
    <font>
      <sz val="11"/>
      <name val="Arabic Transparent"/>
    </font>
    <font>
      <sz val="11"/>
      <color theme="1"/>
      <name val="Arial"/>
      <family val="2"/>
      <charset val="178"/>
      <scheme val="minor"/>
    </font>
    <font>
      <sz val="17"/>
      <name val="Traditional Arabic"/>
      <family val="1"/>
    </font>
    <font>
      <sz val="12"/>
      <name val="Traditional Arabic"/>
      <family val="1"/>
    </font>
    <font>
      <b/>
      <sz val="9"/>
      <color theme="1"/>
      <name val="Arial"/>
      <family val="2"/>
    </font>
    <font>
      <sz val="10"/>
      <color theme="1"/>
      <name val="Simplified Arabic"/>
      <family val="1"/>
    </font>
    <font>
      <sz val="11"/>
      <color theme="1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Times New Roman"/>
      <family val="1"/>
    </font>
    <font>
      <sz val="11"/>
      <color theme="1"/>
      <name val="Calibri"/>
      <family val="2"/>
    </font>
    <font>
      <sz val="16"/>
      <color theme="1"/>
      <name val="Arial"/>
      <family val="2"/>
    </font>
    <font>
      <b/>
      <sz val="14"/>
      <color indexed="8"/>
      <name val="Arial"/>
      <family val="2"/>
    </font>
    <font>
      <b/>
      <sz val="14"/>
      <color indexed="8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Arial"/>
      <family val="2"/>
    </font>
    <font>
      <b/>
      <sz val="12"/>
      <color indexed="8"/>
      <name val="Times New Roman"/>
      <family val="1"/>
    </font>
    <font>
      <sz val="10"/>
      <color indexed="8"/>
      <name val="Simplified Arabic"/>
      <family val="1"/>
    </font>
    <font>
      <sz val="11"/>
      <color theme="0"/>
      <name val="Arial"/>
      <family val="2"/>
      <charset val="178"/>
      <scheme val="minor"/>
    </font>
    <font>
      <sz val="12"/>
      <color theme="1"/>
      <name val="Simplified Arabic"/>
      <family val="1"/>
    </font>
    <font>
      <sz val="11"/>
      <name val="Arial"/>
      <family val="2"/>
      <charset val="178"/>
      <scheme val="minor"/>
    </font>
    <font>
      <b/>
      <i/>
      <sz val="12"/>
      <name val="Arial"/>
      <family val="2"/>
    </font>
    <font>
      <sz val="12"/>
      <name val="Arial Narrow"/>
      <family val="2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charset val="178"/>
      <scheme val="minor"/>
    </font>
    <font>
      <sz val="12"/>
      <color indexed="8"/>
      <name val="Arial"/>
      <family val="2"/>
    </font>
    <font>
      <sz val="12"/>
      <color indexed="8"/>
      <name val="Monotype Koufi"/>
      <charset val="178"/>
    </font>
    <font>
      <sz val="12"/>
      <color theme="1"/>
      <name val="Arial"/>
      <family val="2"/>
      <charset val="178"/>
      <scheme val="minor"/>
    </font>
    <font>
      <b/>
      <sz val="12"/>
      <color indexed="8"/>
      <name val="Monotype Koufi"/>
    </font>
    <font>
      <b/>
      <sz val="12"/>
      <color theme="1"/>
      <name val="PT Bold Heading"/>
    </font>
    <font>
      <b/>
      <sz val="16"/>
      <name val="Arial"/>
      <family val="2"/>
    </font>
    <font>
      <sz val="11"/>
      <name val="Arial"/>
      <family val="2"/>
      <scheme val="minor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</fills>
  <borders count="1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8">
    <xf numFmtId="0" fontId="0" fillId="0" borderId="0"/>
    <xf numFmtId="0" fontId="5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32" fillId="4" borderId="0" applyNumberFormat="0" applyBorder="0" applyAlignment="0" applyProtection="0"/>
    <xf numFmtId="0" fontId="5" fillId="0" borderId="0" applyFont="0" applyFill="0" applyBorder="0" applyAlignment="0" applyProtection="0"/>
    <xf numFmtId="164" fontId="36" fillId="0" borderId="0" applyFont="0" applyFill="0" applyBorder="0" applyAlignment="0" applyProtection="0"/>
  </cellStyleXfs>
  <cellXfs count="976">
    <xf numFmtId="0" fontId="0" fillId="0" borderId="0" xfId="0"/>
    <xf numFmtId="0" fontId="1" fillId="0" borderId="8" xfId="0" applyFont="1" applyFill="1" applyBorder="1" applyAlignment="1">
      <alignment horizontal="center" readingOrder="2"/>
    </xf>
    <xf numFmtId="2" fontId="1" fillId="0" borderId="8" xfId="0" applyNumberFormat="1" applyFont="1" applyFill="1" applyBorder="1" applyAlignment="1">
      <alignment horizontal="center" readingOrder="2"/>
    </xf>
    <xf numFmtId="0" fontId="2" fillId="0" borderId="8" xfId="0" applyFont="1" applyFill="1" applyBorder="1" applyAlignment="1">
      <alignment horizontal="center" readingOrder="2"/>
    </xf>
    <xf numFmtId="2" fontId="2" fillId="0" borderId="7" xfId="0" applyNumberFormat="1" applyFont="1" applyFill="1" applyBorder="1" applyAlignment="1">
      <alignment horizontal="center" readingOrder="2"/>
    </xf>
    <xf numFmtId="2" fontId="2" fillId="0" borderId="5" xfId="0" applyNumberFormat="1" applyFont="1" applyFill="1" applyBorder="1" applyAlignment="1">
      <alignment horizontal="center" readingOrder="2"/>
    </xf>
    <xf numFmtId="2" fontId="3" fillId="0" borderId="5" xfId="0" applyNumberFormat="1" applyFont="1" applyFill="1" applyBorder="1" applyAlignment="1">
      <alignment horizontal="center" readingOrder="1"/>
    </xf>
    <xf numFmtId="2" fontId="2" fillId="0" borderId="5" xfId="0" applyNumberFormat="1" applyFont="1" applyFill="1" applyBorder="1" applyAlignment="1">
      <alignment horizontal="center" readingOrder="1"/>
    </xf>
    <xf numFmtId="2" fontId="2" fillId="0" borderId="11" xfId="0" applyNumberFormat="1" applyFont="1" applyFill="1" applyBorder="1" applyAlignment="1">
      <alignment horizontal="center" readingOrder="2"/>
    </xf>
    <xf numFmtId="2" fontId="2" fillId="0" borderId="11" xfId="0" applyNumberFormat="1" applyFont="1" applyFill="1" applyBorder="1" applyAlignment="1">
      <alignment horizontal="center" readingOrder="1"/>
    </xf>
    <xf numFmtId="0" fontId="2" fillId="0" borderId="1" xfId="0" applyFont="1" applyFill="1" applyBorder="1" applyAlignment="1">
      <alignment readingOrder="2"/>
    </xf>
    <xf numFmtId="0" fontId="2" fillId="0" borderId="2" xfId="0" applyFont="1" applyFill="1" applyBorder="1" applyAlignment="1">
      <alignment readingOrder="2"/>
    </xf>
    <xf numFmtId="0" fontId="0" fillId="0" borderId="6" xfId="0" applyBorder="1" applyAlignment="1">
      <alignment horizontal="center"/>
    </xf>
    <xf numFmtId="2" fontId="2" fillId="0" borderId="18" xfId="0" applyNumberFormat="1" applyFont="1" applyFill="1" applyBorder="1" applyAlignment="1">
      <alignment horizontal="center" readingOrder="2"/>
    </xf>
    <xf numFmtId="2" fontId="2" fillId="0" borderId="19" xfId="0" applyNumberFormat="1" applyFont="1" applyFill="1" applyBorder="1" applyAlignment="1">
      <alignment horizontal="center" readingOrder="2"/>
    </xf>
    <xf numFmtId="165" fontId="0" fillId="0" borderId="5" xfId="0" applyNumberFormat="1" applyBorder="1" applyAlignment="1">
      <alignment horizontal="center"/>
    </xf>
    <xf numFmtId="2" fontId="2" fillId="0" borderId="29" xfId="0" applyNumberFormat="1" applyFont="1" applyFill="1" applyBorder="1" applyAlignment="1">
      <alignment horizontal="center" readingOrder="2"/>
    </xf>
    <xf numFmtId="0" fontId="10" fillId="0" borderId="8" xfId="0" applyFont="1" applyFill="1" applyBorder="1" applyAlignment="1">
      <alignment horizontal="center" vertical="top" wrapText="1" readingOrder="2"/>
    </xf>
    <xf numFmtId="0" fontId="10" fillId="0" borderId="6" xfId="0" applyFont="1" applyFill="1" applyBorder="1" applyAlignment="1">
      <alignment horizontal="center" vertical="top" wrapText="1" readingOrder="2"/>
    </xf>
    <xf numFmtId="0" fontId="6" fillId="0" borderId="5" xfId="0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/>
    </xf>
    <xf numFmtId="0" fontId="0" fillId="0" borderId="0" xfId="0" applyFill="1" applyBorder="1"/>
    <xf numFmtId="0" fontId="4" fillId="0" borderId="7" xfId="0" applyFont="1" applyFill="1" applyBorder="1" applyAlignment="1">
      <alignment horizontal="center" vertical="center" wrapText="1" readingOrder="2"/>
    </xf>
    <xf numFmtId="0" fontId="3" fillId="0" borderId="0" xfId="0" applyFont="1" applyFill="1" applyBorder="1"/>
    <xf numFmtId="0" fontId="12" fillId="0" borderId="5" xfId="0" applyFont="1" applyFill="1" applyBorder="1" applyAlignment="1">
      <alignment wrapText="1"/>
    </xf>
    <xf numFmtId="0" fontId="13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vertical="center" wrapText="1" readingOrder="1"/>
    </xf>
    <xf numFmtId="0" fontId="1" fillId="2" borderId="22" xfId="0" applyFont="1" applyFill="1" applyBorder="1" applyAlignment="1">
      <alignment horizontal="right"/>
    </xf>
    <xf numFmtId="0" fontId="1" fillId="2" borderId="23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 vertical="center" readingOrder="2"/>
    </xf>
    <xf numFmtId="0" fontId="4" fillId="2" borderId="36" xfId="0" applyFont="1" applyFill="1" applyBorder="1" applyAlignment="1">
      <alignment horizontal="center" vertical="center" readingOrder="2"/>
    </xf>
    <xf numFmtId="0" fontId="25" fillId="0" borderId="17" xfId="0" applyFont="1" applyBorder="1" applyAlignment="1">
      <alignment horizontal="center" wrapText="1" readingOrder="2"/>
    </xf>
    <xf numFmtId="165" fontId="0" fillId="0" borderId="0" xfId="0" applyNumberFormat="1"/>
    <xf numFmtId="165" fontId="3" fillId="0" borderId="7" xfId="0" applyNumberFormat="1" applyFont="1" applyFill="1" applyBorder="1" applyAlignment="1">
      <alignment horizontal="center" readingOrder="1"/>
    </xf>
    <xf numFmtId="0" fontId="2" fillId="6" borderId="8" xfId="0" applyFont="1" applyFill="1" applyBorder="1" applyAlignment="1">
      <alignment horizontal="center" readingOrder="2"/>
    </xf>
    <xf numFmtId="0" fontId="2" fillId="6" borderId="15" xfId="0" applyFont="1" applyFill="1" applyBorder="1" applyAlignment="1">
      <alignment horizontal="center" readingOrder="2"/>
    </xf>
    <xf numFmtId="0" fontId="2" fillId="6" borderId="17" xfId="0" applyFont="1" applyFill="1" applyBorder="1" applyAlignment="1">
      <alignment horizontal="center" readingOrder="2"/>
    </xf>
    <xf numFmtId="0" fontId="2" fillId="6" borderId="28" xfId="0" applyFont="1" applyFill="1" applyBorder="1" applyAlignment="1">
      <alignment horizontal="center" readingOrder="2"/>
    </xf>
    <xf numFmtId="0" fontId="1" fillId="6" borderId="8" xfId="0" applyFont="1" applyFill="1" applyBorder="1" applyAlignment="1">
      <alignment horizontal="center" readingOrder="2"/>
    </xf>
    <xf numFmtId="2" fontId="1" fillId="6" borderId="8" xfId="0" applyNumberFormat="1" applyFont="1" applyFill="1" applyBorder="1" applyAlignment="1">
      <alignment horizontal="center" readingOrder="2"/>
    </xf>
    <xf numFmtId="166" fontId="1" fillId="6" borderId="8" xfId="0" applyNumberFormat="1" applyFont="1" applyFill="1" applyBorder="1" applyAlignment="1">
      <alignment horizontal="center" readingOrder="2"/>
    </xf>
    <xf numFmtId="165" fontId="0" fillId="0" borderId="11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0" fontId="6" fillId="0" borderId="23" xfId="0" applyFont="1" applyFill="1" applyBorder="1" applyAlignment="1">
      <alignment horizontal="center" vertical="center"/>
    </xf>
    <xf numFmtId="1" fontId="0" fillId="0" borderId="18" xfId="0" applyNumberFormat="1" applyBorder="1" applyAlignment="1">
      <alignment horizontal="center"/>
    </xf>
    <xf numFmtId="166" fontId="6" fillId="0" borderId="7" xfId="0" applyNumberFormat="1" applyFont="1" applyFill="1" applyBorder="1" applyAlignment="1">
      <alignment horizontal="center" vertical="center"/>
    </xf>
    <xf numFmtId="166" fontId="6" fillId="0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2" fontId="1" fillId="0" borderId="6" xfId="0" applyNumberFormat="1" applyFont="1" applyFill="1" applyBorder="1" applyAlignment="1">
      <alignment horizontal="center" readingOrder="2"/>
    </xf>
    <xf numFmtId="0" fontId="25" fillId="0" borderId="5" xfId="0" applyFont="1" applyBorder="1" applyAlignment="1">
      <alignment horizontal="center" wrapText="1" readingOrder="2"/>
    </xf>
    <xf numFmtId="0" fontId="2" fillId="0" borderId="5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 wrapText="1" readingOrder="2"/>
    </xf>
    <xf numFmtId="0" fontId="25" fillId="0" borderId="7" xfId="0" applyFont="1" applyBorder="1" applyAlignment="1">
      <alignment horizontal="center" wrapText="1" readingOrder="2"/>
    </xf>
    <xf numFmtId="0" fontId="2" fillId="0" borderId="5" xfId="0" applyFont="1" applyBorder="1" applyAlignment="1">
      <alignment horizontal="center" readingOrder="2"/>
    </xf>
    <xf numFmtId="0" fontId="46" fillId="0" borderId="5" xfId="0" applyFont="1" applyBorder="1" applyAlignment="1">
      <alignment horizontal="center" readingOrder="1"/>
    </xf>
    <xf numFmtId="0" fontId="1" fillId="0" borderId="0" xfId="0" applyFont="1" applyFill="1" applyBorder="1" applyAlignment="1">
      <alignment horizontal="center" readingOrder="2"/>
    </xf>
    <xf numFmtId="2" fontId="1" fillId="0" borderId="0" xfId="0" applyNumberFormat="1" applyFont="1" applyFill="1" applyBorder="1" applyAlignment="1">
      <alignment horizontal="center" readingOrder="2"/>
    </xf>
    <xf numFmtId="0" fontId="49" fillId="0" borderId="0" xfId="0" applyFont="1" applyBorder="1" applyAlignment="1">
      <alignment horizontal="center" readingOrder="1"/>
    </xf>
    <xf numFmtId="0" fontId="49" fillId="0" borderId="0" xfId="0" applyFont="1" applyBorder="1" applyAlignment="1">
      <alignment horizontal="right" readingOrder="1"/>
    </xf>
    <xf numFmtId="0" fontId="45" fillId="0" borderId="0" xfId="0" applyFont="1" applyBorder="1" applyAlignment="1">
      <alignment horizontal="right" readingOrder="1"/>
    </xf>
    <xf numFmtId="0" fontId="27" fillId="8" borderId="0" xfId="0" applyFont="1" applyFill="1" applyBorder="1" applyAlignment="1">
      <alignment horizontal="center" readingOrder="1"/>
    </xf>
    <xf numFmtId="2" fontId="1" fillId="0" borderId="5" xfId="0" applyNumberFormat="1" applyFont="1" applyFill="1" applyBorder="1" applyAlignment="1">
      <alignment horizontal="center" readingOrder="2"/>
    </xf>
    <xf numFmtId="0" fontId="21" fillId="2" borderId="5" xfId="0" applyFont="1" applyFill="1" applyBorder="1" applyAlignment="1">
      <alignment horizontal="center" vertical="center" readingOrder="2"/>
    </xf>
    <xf numFmtId="0" fontId="0" fillId="0" borderId="6" xfId="0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readingOrder="2"/>
    </xf>
    <xf numFmtId="168" fontId="0" fillId="0" borderId="0" xfId="0" applyNumberFormat="1"/>
    <xf numFmtId="169" fontId="0" fillId="0" borderId="0" xfId="0" applyNumberFormat="1"/>
    <xf numFmtId="165" fontId="0" fillId="0" borderId="16" xfId="0" applyNumberForma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44" fillId="7" borderId="0" xfId="0" applyFont="1" applyFill="1" applyBorder="1" applyAlignment="1">
      <alignment horizontal="right" readingOrder="2"/>
    </xf>
    <xf numFmtId="0" fontId="45" fillId="0" borderId="0" xfId="0" applyFont="1" applyBorder="1" applyAlignment="1">
      <alignment horizontal="center" readingOrder="1"/>
    </xf>
    <xf numFmtId="0" fontId="51" fillId="0" borderId="8" xfId="0" applyFont="1" applyFill="1" applyBorder="1" applyAlignment="1">
      <alignment horizontal="center" vertical="center" shrinkToFit="1" readingOrder="1"/>
    </xf>
    <xf numFmtId="0" fontId="5" fillId="0" borderId="5" xfId="0" applyFont="1" applyFill="1" applyBorder="1"/>
    <xf numFmtId="0" fontId="57" fillId="0" borderId="0" xfId="0" applyFont="1" applyFill="1"/>
    <xf numFmtId="0" fontId="45" fillId="0" borderId="0" xfId="0" applyFont="1" applyFill="1" applyBorder="1" applyAlignment="1">
      <alignment horizontal="right" readingOrder="1"/>
    </xf>
    <xf numFmtId="0" fontId="2" fillId="0" borderId="0" xfId="0" applyFont="1" applyFill="1" applyBorder="1" applyAlignment="1">
      <alignment readingOrder="2"/>
    </xf>
    <xf numFmtId="0" fontId="2" fillId="0" borderId="0" xfId="0" applyFont="1" applyFill="1" applyBorder="1" applyAlignment="1">
      <alignment readingOrder="1"/>
    </xf>
    <xf numFmtId="0" fontId="0" fillId="0" borderId="0" xfId="0" applyBorder="1"/>
    <xf numFmtId="0" fontId="2" fillId="0" borderId="0" xfId="0" applyFont="1" applyFill="1" applyBorder="1" applyAlignment="1">
      <alignment horizontal="center" readingOrder="2"/>
    </xf>
    <xf numFmtId="0" fontId="4" fillId="2" borderId="0" xfId="0" applyFont="1" applyFill="1" applyBorder="1" applyAlignment="1">
      <alignment vertical="center" readingOrder="2"/>
    </xf>
    <xf numFmtId="0" fontId="4" fillId="2" borderId="44" xfId="0" applyFont="1" applyFill="1" applyBorder="1" applyAlignment="1">
      <alignment vertical="center" readingOrder="2"/>
    </xf>
    <xf numFmtId="2" fontId="5" fillId="0" borderId="5" xfId="0" applyNumberFormat="1" applyFont="1" applyBorder="1"/>
    <xf numFmtId="2" fontId="0" fillId="0" borderId="5" xfId="0" applyNumberFormat="1" applyBorder="1"/>
    <xf numFmtId="0" fontId="3" fillId="5" borderId="5" xfId="0" applyFont="1" applyFill="1" applyBorder="1" applyAlignment="1">
      <alignment horizontal="right"/>
    </xf>
    <xf numFmtId="0" fontId="35" fillId="0" borderId="23" xfId="0" applyFont="1" applyBorder="1" applyAlignment="1">
      <alignment horizontal="right" vertical="top" wrapText="1" readingOrder="2"/>
    </xf>
    <xf numFmtId="0" fontId="35" fillId="0" borderId="23" xfId="0" applyFont="1" applyBorder="1" applyAlignment="1">
      <alignment vertical="top" wrapText="1" readingOrder="2"/>
    </xf>
    <xf numFmtId="2" fontId="5" fillId="0" borderId="5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/>
    <xf numFmtId="2" fontId="0" fillId="0" borderId="11" xfId="0" applyNumberFormat="1" applyBorder="1"/>
    <xf numFmtId="2" fontId="0" fillId="0" borderId="7" xfId="0" applyNumberFormat="1" applyBorder="1"/>
    <xf numFmtId="2" fontId="7" fillId="0" borderId="11" xfId="0" applyNumberFormat="1" applyFont="1" applyBorder="1" applyAlignment="1">
      <alignment horizontal="center"/>
    </xf>
    <xf numFmtId="168" fontId="19" fillId="2" borderId="0" xfId="7" applyNumberFormat="1" applyFont="1" applyFill="1" applyBorder="1" applyAlignment="1">
      <alignment horizontal="center" vertical="center" readingOrder="2"/>
    </xf>
    <xf numFmtId="168" fontId="19" fillId="2" borderId="0" xfId="7" applyNumberFormat="1" applyFont="1" applyFill="1" applyBorder="1" applyAlignment="1">
      <alignment horizontal="right" vertical="center" readingOrder="2"/>
    </xf>
    <xf numFmtId="168" fontId="0" fillId="0" borderId="0" xfId="0" applyNumberFormat="1" applyBorder="1"/>
    <xf numFmtId="169" fontId="53" fillId="0" borderId="0" xfId="7" applyNumberFormat="1" applyFont="1" applyBorder="1" applyAlignment="1">
      <alignment horizontal="right" readingOrder="1"/>
    </xf>
    <xf numFmtId="169" fontId="0" fillId="0" borderId="0" xfId="0" applyNumberFormat="1" applyBorder="1"/>
    <xf numFmtId="168" fontId="3" fillId="0" borderId="0" xfId="7" applyNumberFormat="1" applyFont="1" applyBorder="1"/>
    <xf numFmtId="168" fontId="3" fillId="0" borderId="0" xfId="7" applyNumberFormat="1" applyFont="1" applyBorder="1" applyAlignment="1">
      <alignment horizontal="center" vertical="center"/>
    </xf>
    <xf numFmtId="0" fontId="54" fillId="0" borderId="0" xfId="0" applyFont="1" applyBorder="1" applyAlignment="1">
      <alignment horizontal="center" readingOrder="1"/>
    </xf>
    <xf numFmtId="0" fontId="43" fillId="0" borderId="0" xfId="0" applyFont="1" applyBorder="1" applyAlignment="1">
      <alignment horizontal="right" readingOrder="1"/>
    </xf>
    <xf numFmtId="0" fontId="54" fillId="0" borderId="0" xfId="0" applyFont="1" applyBorder="1" applyAlignment="1">
      <alignment horizontal="center" vertical="center" readingOrder="1"/>
    </xf>
    <xf numFmtId="0" fontId="44" fillId="7" borderId="43" xfId="0" applyFont="1" applyFill="1" applyBorder="1" applyAlignment="1">
      <alignment horizontal="right" readingOrder="2"/>
    </xf>
    <xf numFmtId="0" fontId="44" fillId="0" borderId="8" xfId="0" applyFont="1" applyFill="1" applyBorder="1" applyAlignment="1">
      <alignment horizontal="right" readingOrder="2"/>
    </xf>
    <xf numFmtId="0" fontId="44" fillId="0" borderId="54" xfId="0" applyFont="1" applyFill="1" applyBorder="1" applyAlignment="1">
      <alignment horizontal="right" readingOrder="1"/>
    </xf>
    <xf numFmtId="0" fontId="0" fillId="0" borderId="2" xfId="0" applyFill="1" applyBorder="1"/>
    <xf numFmtId="0" fontId="44" fillId="0" borderId="43" xfId="0" applyFont="1" applyFill="1" applyBorder="1" applyAlignment="1">
      <alignment horizontal="center" wrapText="1" readingOrder="2"/>
    </xf>
    <xf numFmtId="0" fontId="44" fillId="0" borderId="10" xfId="0" applyFont="1" applyFill="1" applyBorder="1" applyAlignment="1">
      <alignment horizontal="center" wrapText="1" readingOrder="2"/>
    </xf>
    <xf numFmtId="0" fontId="44" fillId="0" borderId="13" xfId="0" applyFont="1" applyFill="1" applyBorder="1" applyAlignment="1">
      <alignment horizontal="center" wrapText="1" readingOrder="2"/>
    </xf>
    <xf numFmtId="0" fontId="44" fillId="0" borderId="0" xfId="0" applyFont="1" applyFill="1" applyBorder="1" applyAlignment="1">
      <alignment horizontal="center" wrapText="1" readingOrder="2"/>
    </xf>
    <xf numFmtId="0" fontId="38" fillId="0" borderId="5" xfId="0" applyFont="1" applyBorder="1" applyAlignment="1">
      <alignment horizontal="center" vertical="center" wrapText="1" readingOrder="2"/>
    </xf>
    <xf numFmtId="0" fontId="6" fillId="0" borderId="0" xfId="0" applyFont="1" applyFill="1" applyBorder="1" applyAlignment="1">
      <alignment horizontal="center" vertical="center"/>
    </xf>
    <xf numFmtId="0" fontId="3" fillId="0" borderId="5" xfId="0" applyFont="1" applyFill="1" applyBorder="1"/>
    <xf numFmtId="0" fontId="11" fillId="0" borderId="8" xfId="0" applyFont="1" applyFill="1" applyBorder="1" applyAlignment="1">
      <alignment horizontal="center" vertical="top" wrapText="1" readingOrder="2"/>
    </xf>
    <xf numFmtId="0" fontId="11" fillId="0" borderId="6" xfId="0" applyFont="1" applyFill="1" applyBorder="1" applyAlignment="1">
      <alignment horizontal="center" vertical="top" wrapText="1" readingOrder="2"/>
    </xf>
    <xf numFmtId="0" fontId="13" fillId="0" borderId="33" xfId="0" applyFont="1" applyFill="1" applyBorder="1" applyAlignment="1"/>
    <xf numFmtId="0" fontId="3" fillId="0" borderId="5" xfId="0" applyFont="1" applyFill="1" applyBorder="1" applyAlignment="1">
      <alignment readingOrder="1"/>
    </xf>
    <xf numFmtId="0" fontId="33" fillId="0" borderId="5" xfId="0" applyFont="1" applyFill="1" applyBorder="1"/>
    <xf numFmtId="0" fontId="33" fillId="0" borderId="5" xfId="0" applyFont="1" applyFill="1" applyBorder="1" applyAlignment="1">
      <alignment horizontal="left" vertical="center" wrapText="1" readingOrder="2"/>
    </xf>
    <xf numFmtId="0" fontId="59" fillId="0" borderId="0" xfId="0" applyFont="1" applyFill="1"/>
    <xf numFmtId="0" fontId="59" fillId="0" borderId="6" xfId="0" applyFont="1" applyFill="1" applyBorder="1" applyAlignment="1">
      <alignment horizontal="center"/>
    </xf>
    <xf numFmtId="0" fontId="59" fillId="0" borderId="9" xfId="0" applyFont="1" applyFill="1" applyBorder="1"/>
    <xf numFmtId="0" fontId="59" fillId="0" borderId="10" xfId="0" applyFont="1" applyFill="1" applyBorder="1"/>
    <xf numFmtId="0" fontId="5" fillId="0" borderId="5" xfId="0" applyFont="1" applyFill="1" applyBorder="1" applyAlignment="1">
      <alignment vertical="center" wrapText="1"/>
    </xf>
    <xf numFmtId="0" fontId="59" fillId="0" borderId="5" xfId="0" applyFont="1" applyFill="1" applyBorder="1"/>
    <xf numFmtId="0" fontId="60" fillId="0" borderId="38" xfId="0" applyFont="1" applyFill="1" applyBorder="1" applyAlignment="1">
      <alignment horizontal="center" vertical="center" wrapText="1" readingOrder="1"/>
    </xf>
    <xf numFmtId="0" fontId="60" fillId="0" borderId="39" xfId="0" applyFont="1" applyFill="1" applyBorder="1" applyAlignment="1">
      <alignment horizontal="center" vertical="center" wrapText="1" readingOrder="1"/>
    </xf>
    <xf numFmtId="0" fontId="13" fillId="0" borderId="5" xfId="0" applyFont="1" applyFill="1" applyBorder="1" applyAlignment="1">
      <alignment vertical="center" wrapText="1" readingOrder="1"/>
    </xf>
    <xf numFmtId="0" fontId="61" fillId="0" borderId="22" xfId="0" applyNumberFormat="1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 vertical="center" wrapText="1"/>
    </xf>
    <xf numFmtId="0" fontId="59" fillId="0" borderId="13" xfId="0" applyFont="1" applyFill="1" applyBorder="1"/>
    <xf numFmtId="0" fontId="8" fillId="0" borderId="64" xfId="0" applyFont="1" applyFill="1" applyBorder="1" applyAlignment="1"/>
    <xf numFmtId="0" fontId="22" fillId="0" borderId="17" xfId="0" applyFont="1" applyFill="1" applyBorder="1" applyAlignment="1">
      <alignment horizontal="center" vertical="center" wrapText="1" readingOrder="1"/>
    </xf>
    <xf numFmtId="0" fontId="8" fillId="0" borderId="65" xfId="0" applyFont="1" applyFill="1" applyBorder="1" applyAlignment="1"/>
    <xf numFmtId="0" fontId="22" fillId="0" borderId="66" xfId="0" applyFont="1" applyFill="1" applyBorder="1" applyAlignment="1">
      <alignment horizontal="center" vertical="center" wrapText="1" readingOrder="1"/>
    </xf>
    <xf numFmtId="2" fontId="2" fillId="0" borderId="20" xfId="0" applyNumberFormat="1" applyFont="1" applyFill="1" applyBorder="1" applyAlignment="1">
      <alignment horizontal="center" readingOrder="2"/>
    </xf>
    <xf numFmtId="0" fontId="13" fillId="0" borderId="51" xfId="0" applyFont="1" applyFill="1" applyBorder="1"/>
    <xf numFmtId="0" fontId="5" fillId="0" borderId="18" xfId="0" applyFont="1" applyFill="1" applyBorder="1" applyAlignment="1">
      <alignment horizontal="right" vertical="center" wrapText="1"/>
    </xf>
    <xf numFmtId="0" fontId="59" fillId="0" borderId="0" xfId="0" applyFont="1" applyFill="1" applyBorder="1"/>
    <xf numFmtId="0" fontId="59" fillId="0" borderId="19" xfId="0" applyFont="1" applyFill="1" applyBorder="1"/>
    <xf numFmtId="0" fontId="5" fillId="0" borderId="20" xfId="0" applyFont="1" applyFill="1" applyBorder="1" applyAlignment="1">
      <alignment horizontal="right" vertical="center" wrapText="1"/>
    </xf>
    <xf numFmtId="0" fontId="1" fillId="0" borderId="28" xfId="0" applyFont="1" applyFill="1" applyBorder="1" applyAlignment="1">
      <alignment horizontal="center" vertical="center" wrapText="1" readingOrder="1"/>
    </xf>
    <xf numFmtId="0" fontId="1" fillId="0" borderId="67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 readingOrder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69" xfId="0" applyFont="1" applyFill="1" applyBorder="1" applyAlignment="1">
      <alignment horizontal="center" vertical="center" wrapText="1" readingOrder="1"/>
    </xf>
    <xf numFmtId="0" fontId="1" fillId="0" borderId="70" xfId="0" applyFont="1" applyFill="1" applyBorder="1" applyAlignment="1">
      <alignment horizontal="center" vertical="center" wrapText="1" readingOrder="1"/>
    </xf>
    <xf numFmtId="0" fontId="1" fillId="0" borderId="71" xfId="0" applyFont="1" applyFill="1" applyBorder="1" applyAlignment="1">
      <alignment horizontal="center" vertical="center" wrapText="1" readingOrder="1"/>
    </xf>
    <xf numFmtId="0" fontId="60" fillId="0" borderId="72" xfId="0" applyFont="1" applyFill="1" applyBorder="1" applyAlignment="1">
      <alignment horizontal="center" vertical="center" wrapText="1" readingOrder="1"/>
    </xf>
    <xf numFmtId="0" fontId="1" fillId="0" borderId="73" xfId="0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center" vertical="center" wrapText="1" readingOrder="2"/>
    </xf>
    <xf numFmtId="0" fontId="3" fillId="0" borderId="18" xfId="0" applyFont="1" applyFill="1" applyBorder="1" applyAlignment="1">
      <alignment readingOrder="2"/>
    </xf>
    <xf numFmtId="0" fontId="22" fillId="0" borderId="18" xfId="0" applyFont="1" applyFill="1" applyBorder="1" applyAlignment="1">
      <alignment horizontal="center" vertical="center" wrapText="1" readingOrder="1"/>
    </xf>
    <xf numFmtId="0" fontId="13" fillId="0" borderId="18" xfId="0" applyFont="1" applyFill="1" applyBorder="1"/>
    <xf numFmtId="0" fontId="5" fillId="0" borderId="19" xfId="0" applyFont="1" applyFill="1" applyBorder="1" applyAlignment="1">
      <alignment vertical="center" wrapText="1" readingOrder="1"/>
    </xf>
    <xf numFmtId="49" fontId="59" fillId="0" borderId="18" xfId="0" applyNumberFormat="1" applyFont="1" applyFill="1" applyBorder="1" applyAlignment="1">
      <alignment horizontal="center"/>
    </xf>
    <xf numFmtId="49" fontId="59" fillId="0" borderId="41" xfId="0" applyNumberFormat="1" applyFont="1" applyFill="1" applyBorder="1" applyAlignment="1">
      <alignment horizontal="center"/>
    </xf>
    <xf numFmtId="0" fontId="28" fillId="0" borderId="61" xfId="0" applyFont="1" applyFill="1" applyBorder="1" applyAlignment="1">
      <alignment horizontal="center" vertical="distributed" wrapText="1" readingOrder="2"/>
    </xf>
    <xf numFmtId="0" fontId="61" fillId="0" borderId="77" xfId="0" applyNumberFormat="1" applyFont="1" applyFill="1" applyBorder="1" applyAlignment="1">
      <alignment horizontal="center"/>
    </xf>
    <xf numFmtId="49" fontId="59" fillId="0" borderId="20" xfId="0" applyNumberFormat="1" applyFont="1" applyFill="1" applyBorder="1" applyAlignment="1">
      <alignment horizontal="center"/>
    </xf>
    <xf numFmtId="0" fontId="59" fillId="0" borderId="26" xfId="0" applyFont="1" applyFill="1" applyBorder="1"/>
    <xf numFmtId="0" fontId="59" fillId="0" borderId="54" xfId="0" applyFont="1" applyFill="1" applyBorder="1"/>
    <xf numFmtId="0" fontId="59" fillId="0" borderId="14" xfId="0" applyFont="1" applyFill="1" applyBorder="1"/>
    <xf numFmtId="0" fontId="13" fillId="0" borderId="19" xfId="0" applyFont="1" applyFill="1" applyBorder="1" applyAlignment="1">
      <alignment vertical="center" wrapText="1" readingOrder="1"/>
    </xf>
    <xf numFmtId="0" fontId="2" fillId="0" borderId="18" xfId="0" applyFont="1" applyFill="1" applyBorder="1" applyAlignment="1">
      <alignment wrapText="1"/>
    </xf>
    <xf numFmtId="0" fontId="2" fillId="0" borderId="51" xfId="0" applyFont="1" applyFill="1" applyBorder="1"/>
    <xf numFmtId="0" fontId="2" fillId="0" borderId="18" xfId="0" applyFont="1" applyFill="1" applyBorder="1"/>
    <xf numFmtId="0" fontId="2" fillId="0" borderId="16" xfId="0" applyFont="1" applyFill="1" applyBorder="1" applyAlignment="1">
      <alignment wrapText="1"/>
    </xf>
    <xf numFmtId="0" fontId="3" fillId="0" borderId="16" xfId="0" applyFont="1" applyFill="1" applyBorder="1" applyAlignment="1">
      <alignment wrapText="1"/>
    </xf>
    <xf numFmtId="0" fontId="5" fillId="0" borderId="18" xfId="0" applyFont="1" applyFill="1" applyBorder="1" applyAlignment="1">
      <alignment wrapText="1"/>
    </xf>
    <xf numFmtId="0" fontId="34" fillId="0" borderId="18" xfId="0" applyFont="1" applyFill="1" applyBorder="1"/>
    <xf numFmtId="0" fontId="34" fillId="0" borderId="18" xfId="0" applyFont="1" applyFill="1" applyBorder="1" applyAlignment="1">
      <alignment horizontal="right" vertical="center" wrapText="1" indent="3" readingOrder="2"/>
    </xf>
    <xf numFmtId="0" fontId="33" fillId="0" borderId="0" xfId="0" applyFont="1" applyFill="1" applyBorder="1"/>
    <xf numFmtId="0" fontId="13" fillId="0" borderId="11" xfId="0" applyFont="1" applyFill="1" applyBorder="1" applyAlignment="1">
      <alignment wrapText="1"/>
    </xf>
    <xf numFmtId="0" fontId="5" fillId="0" borderId="41" xfId="0" applyFont="1" applyFill="1" applyBorder="1" applyAlignment="1">
      <alignment wrapText="1"/>
    </xf>
    <xf numFmtId="0" fontId="13" fillId="0" borderId="35" xfId="0" applyFont="1" applyFill="1" applyBorder="1" applyAlignment="1">
      <alignment wrapText="1"/>
    </xf>
    <xf numFmtId="0" fontId="31" fillId="0" borderId="78" xfId="0" applyFont="1" applyFill="1" applyBorder="1" applyAlignment="1">
      <alignment horizontal="center" vertical="center" wrapText="1" readingOrder="2"/>
    </xf>
    <xf numFmtId="0" fontId="33" fillId="0" borderId="19" xfId="0" applyFont="1" applyFill="1" applyBorder="1" applyAlignment="1">
      <alignment horizontal="left" vertical="center" wrapText="1" readingOrder="2"/>
    </xf>
    <xf numFmtId="0" fontId="34" fillId="0" borderId="20" xfId="0" applyFont="1" applyFill="1" applyBorder="1" applyAlignment="1">
      <alignment horizontal="right" vertical="center" wrapText="1" indent="3" readingOrder="2"/>
    </xf>
    <xf numFmtId="0" fontId="28" fillId="0" borderId="61" xfId="0" applyFont="1" applyFill="1" applyBorder="1" applyAlignment="1">
      <alignment horizontal="center" vertical="center" wrapText="1" readingOrder="2"/>
    </xf>
    <xf numFmtId="0" fontId="33" fillId="0" borderId="13" xfId="0" applyFont="1" applyFill="1" applyBorder="1" applyAlignment="1">
      <alignment horizontal="left" vertical="center" wrapText="1" readingOrder="1"/>
    </xf>
    <xf numFmtId="0" fontId="2" fillId="0" borderId="13" xfId="0" applyFont="1" applyFill="1" applyBorder="1" applyAlignment="1">
      <alignment horizontal="right" vertical="center" wrapText="1" indent="3" readingOrder="2"/>
    </xf>
    <xf numFmtId="0" fontId="33" fillId="0" borderId="35" xfId="0" applyFont="1" applyFill="1" applyBorder="1"/>
    <xf numFmtId="0" fontId="16" fillId="0" borderId="78" xfId="0" applyFont="1" applyFill="1" applyBorder="1"/>
    <xf numFmtId="0" fontId="38" fillId="0" borderId="18" xfId="0" applyFont="1" applyFill="1" applyBorder="1" applyAlignment="1">
      <alignment horizontal="center" vertical="center"/>
    </xf>
    <xf numFmtId="0" fontId="38" fillId="0" borderId="41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4" fillId="0" borderId="26" xfId="0" applyFont="1" applyFill="1" applyBorder="1" applyAlignment="1"/>
    <xf numFmtId="0" fontId="29" fillId="0" borderId="0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 readingOrder="1"/>
    </xf>
    <xf numFmtId="0" fontId="13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 readingOrder="1"/>
    </xf>
    <xf numFmtId="0" fontId="59" fillId="0" borderId="0" xfId="0" applyFont="1" applyFill="1" applyBorder="1" applyAlignment="1">
      <alignment horizontal="center"/>
    </xf>
    <xf numFmtId="0" fontId="29" fillId="0" borderId="23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readingOrder="2"/>
    </xf>
    <xf numFmtId="0" fontId="2" fillId="0" borderId="1" xfId="0" applyFont="1" applyFill="1" applyBorder="1" applyAlignment="1">
      <alignment horizontal="center" readingOrder="2"/>
    </xf>
    <xf numFmtId="0" fontId="2" fillId="0" borderId="4" xfId="0" applyFont="1" applyFill="1" applyBorder="1" applyAlignment="1">
      <alignment horizontal="center" readingOrder="2"/>
    </xf>
    <xf numFmtId="0" fontId="4" fillId="2" borderId="23" xfId="0" applyFont="1" applyFill="1" applyBorder="1" applyAlignment="1">
      <alignment horizontal="center" vertical="center" readingOrder="2"/>
    </xf>
    <xf numFmtId="0" fontId="0" fillId="0" borderId="0" xfId="0" applyFill="1"/>
    <xf numFmtId="0" fontId="2" fillId="0" borderId="0" xfId="0" applyFont="1" applyFill="1" applyBorder="1" applyAlignment="1">
      <alignment horizontal="center" readingOrder="1"/>
    </xf>
    <xf numFmtId="0" fontId="2" fillId="6" borderId="26" xfId="0" applyFont="1" applyFill="1" applyBorder="1" applyAlignment="1">
      <alignment horizontal="center" readingOrder="2"/>
    </xf>
    <xf numFmtId="165" fontId="3" fillId="0" borderId="25" xfId="0" applyNumberFormat="1" applyFont="1" applyFill="1" applyBorder="1" applyAlignment="1">
      <alignment horizontal="center" readingOrder="1"/>
    </xf>
    <xf numFmtId="1" fontId="0" fillId="0" borderId="0" xfId="0" applyNumberFormat="1" applyBorder="1" applyAlignment="1">
      <alignment horizontal="center"/>
    </xf>
    <xf numFmtId="0" fontId="4" fillId="2" borderId="75" xfId="0" applyFont="1" applyFill="1" applyBorder="1" applyAlignment="1">
      <alignment horizontal="center" vertical="center" readingOrder="2"/>
    </xf>
    <xf numFmtId="1" fontId="63" fillId="0" borderId="18" xfId="0" applyNumberFormat="1" applyFont="1" applyBorder="1" applyAlignment="1">
      <alignment horizontal="center"/>
    </xf>
    <xf numFmtId="165" fontId="8" fillId="3" borderId="37" xfId="0" applyNumberFormat="1" applyFont="1" applyFill="1" applyBorder="1" applyAlignment="1">
      <alignment horizontal="center" readingOrder="2"/>
    </xf>
    <xf numFmtId="165" fontId="8" fillId="3" borderId="52" xfId="0" applyNumberFormat="1" applyFont="1" applyFill="1" applyBorder="1" applyAlignment="1">
      <alignment horizontal="center" readingOrder="2"/>
    </xf>
    <xf numFmtId="165" fontId="0" fillId="0" borderId="23" xfId="0" applyNumberFormat="1" applyBorder="1" applyAlignment="1">
      <alignment horizontal="center"/>
    </xf>
    <xf numFmtId="2" fontId="0" fillId="0" borderId="79" xfId="0" applyNumberFormat="1" applyBorder="1" applyAlignment="1">
      <alignment horizontal="center"/>
    </xf>
    <xf numFmtId="2" fontId="0" fillId="0" borderId="80" xfId="0" applyNumberFormat="1" applyBorder="1" applyAlignment="1">
      <alignment horizontal="center"/>
    </xf>
    <xf numFmtId="2" fontId="0" fillId="0" borderId="81" xfId="0" applyNumberFormat="1" applyBorder="1" applyAlignment="1">
      <alignment horizontal="center"/>
    </xf>
    <xf numFmtId="165" fontId="0" fillId="0" borderId="36" xfId="0" applyNumberFormat="1" applyBorder="1" applyAlignment="1">
      <alignment horizontal="center"/>
    </xf>
    <xf numFmtId="165" fontId="0" fillId="0" borderId="63" xfId="0" applyNumberFormat="1" applyBorder="1" applyAlignment="1">
      <alignment horizontal="center"/>
    </xf>
    <xf numFmtId="165" fontId="0" fillId="0" borderId="82" xfId="0" applyNumberFormat="1" applyBorder="1" applyAlignment="1">
      <alignment horizontal="center"/>
    </xf>
    <xf numFmtId="2" fontId="0" fillId="0" borderId="83" xfId="0" applyNumberFormat="1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85" xfId="0" applyBorder="1" applyAlignment="1">
      <alignment horizontal="center"/>
    </xf>
    <xf numFmtId="0" fontId="2" fillId="0" borderId="6" xfId="0" applyFont="1" applyFill="1" applyBorder="1" applyAlignment="1">
      <alignment readingOrder="1"/>
    </xf>
    <xf numFmtId="0" fontId="2" fillId="0" borderId="27" xfId="0" applyFont="1" applyFill="1" applyBorder="1" applyAlignment="1">
      <alignment horizontal="center" readingOrder="2"/>
    </xf>
    <xf numFmtId="2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center" vertical="center" readingOrder="2"/>
    </xf>
    <xf numFmtId="0" fontId="19" fillId="0" borderId="5" xfId="0" applyFont="1" applyFill="1" applyBorder="1" applyAlignment="1">
      <alignment horizontal="center" vertical="center" wrapText="1" readingOrder="2"/>
    </xf>
    <xf numFmtId="0" fontId="4" fillId="2" borderId="11" xfId="0" applyFont="1" applyFill="1" applyBorder="1" applyAlignment="1">
      <alignment horizontal="center" vertical="center" readingOrder="2"/>
    </xf>
    <xf numFmtId="2" fontId="2" fillId="0" borderId="40" xfId="0" applyNumberFormat="1" applyFont="1" applyBorder="1" applyAlignment="1">
      <alignment horizontal="center"/>
    </xf>
    <xf numFmtId="2" fontId="22" fillId="2" borderId="63" xfId="0" applyNumberFormat="1" applyFont="1" applyFill="1" applyBorder="1" applyAlignment="1">
      <alignment horizontal="center"/>
    </xf>
    <xf numFmtId="2" fontId="22" fillId="2" borderId="7" xfId="0" applyNumberFormat="1" applyFont="1" applyFill="1" applyBorder="1" applyAlignment="1">
      <alignment horizontal="center"/>
    </xf>
    <xf numFmtId="165" fontId="27" fillId="0" borderId="7" xfId="0" applyNumberFormat="1" applyFont="1" applyBorder="1" applyAlignment="1">
      <alignment horizontal="center" readingOrder="1"/>
    </xf>
    <xf numFmtId="2" fontId="2" fillId="0" borderId="86" xfId="0" applyNumberFormat="1" applyFont="1" applyBorder="1" applyAlignment="1">
      <alignment horizontal="center"/>
    </xf>
    <xf numFmtId="2" fontId="22" fillId="2" borderId="23" xfId="0" applyNumberFormat="1" applyFont="1" applyFill="1" applyBorder="1" applyAlignment="1">
      <alignment horizontal="center"/>
    </xf>
    <xf numFmtId="2" fontId="22" fillId="2" borderId="5" xfId="0" applyNumberFormat="1" applyFont="1" applyFill="1" applyBorder="1" applyAlignment="1">
      <alignment horizontal="center"/>
    </xf>
    <xf numFmtId="165" fontId="27" fillId="0" borderId="5" xfId="0" applyNumberFormat="1" applyFont="1" applyBorder="1" applyAlignment="1">
      <alignment horizontal="center" readingOrder="1"/>
    </xf>
    <xf numFmtId="2" fontId="2" fillId="0" borderId="86" xfId="0" applyNumberFormat="1" applyFont="1" applyFill="1" applyBorder="1" applyAlignment="1">
      <alignment horizontal="center"/>
    </xf>
    <xf numFmtId="165" fontId="27" fillId="0" borderId="23" xfId="0" applyNumberFormat="1" applyFont="1" applyFill="1" applyBorder="1" applyAlignment="1">
      <alignment horizontal="center" readingOrder="1"/>
    </xf>
    <xf numFmtId="165" fontId="27" fillId="0" borderId="5" xfId="0" applyNumberFormat="1" applyFont="1" applyFill="1" applyBorder="1" applyAlignment="1">
      <alignment horizontal="center" readingOrder="1"/>
    </xf>
    <xf numFmtId="0" fontId="27" fillId="0" borderId="86" xfId="0" applyFont="1" applyFill="1" applyBorder="1" applyAlignment="1">
      <alignment horizontal="center" readingOrder="2"/>
    </xf>
    <xf numFmtId="2" fontId="2" fillId="0" borderId="87" xfId="0" applyNumberFormat="1" applyFont="1" applyFill="1" applyBorder="1" applyAlignment="1">
      <alignment horizontal="center"/>
    </xf>
    <xf numFmtId="2" fontId="22" fillId="2" borderId="36" xfId="0" applyNumberFormat="1" applyFont="1" applyFill="1" applyBorder="1" applyAlignment="1">
      <alignment horizontal="center"/>
    </xf>
    <xf numFmtId="2" fontId="22" fillId="2" borderId="11" xfId="0" applyNumberFormat="1" applyFont="1" applyFill="1" applyBorder="1" applyAlignment="1">
      <alignment horizontal="center"/>
    </xf>
    <xf numFmtId="165" fontId="27" fillId="0" borderId="11" xfId="0" applyNumberFormat="1" applyFont="1" applyBorder="1" applyAlignment="1">
      <alignment horizontal="center" readingOrder="1"/>
    </xf>
    <xf numFmtId="2" fontId="2" fillId="0" borderId="88" xfId="0" applyNumberFormat="1" applyFont="1" applyBorder="1" applyAlignment="1">
      <alignment horizontal="center"/>
    </xf>
    <xf numFmtId="2" fontId="22" fillId="0" borderId="63" xfId="0" applyNumberFormat="1" applyFont="1" applyBorder="1" applyAlignment="1">
      <alignment horizontal="center"/>
    </xf>
    <xf numFmtId="2" fontId="22" fillId="0" borderId="7" xfId="0" applyNumberFormat="1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2" fontId="22" fillId="0" borderId="5" xfId="0" applyNumberFormat="1" applyFont="1" applyBorder="1" applyAlignment="1">
      <alignment horizontal="center"/>
    </xf>
    <xf numFmtId="2" fontId="22" fillId="0" borderId="23" xfId="0" applyNumberFormat="1" applyFont="1" applyBorder="1" applyAlignment="1">
      <alignment horizontal="center"/>
    </xf>
    <xf numFmtId="0" fontId="22" fillId="0" borderId="23" xfId="0" applyNumberFormat="1" applyFont="1" applyBorder="1" applyAlignment="1">
      <alignment horizontal="center"/>
    </xf>
    <xf numFmtId="0" fontId="24" fillId="0" borderId="23" xfId="0" applyNumberFormat="1" applyFont="1" applyBorder="1" applyAlignment="1">
      <alignment horizontal="center"/>
    </xf>
    <xf numFmtId="2" fontId="24" fillId="0" borderId="5" xfId="0" applyNumberFormat="1" applyFont="1" applyBorder="1" applyAlignment="1">
      <alignment horizontal="center"/>
    </xf>
    <xf numFmtId="0" fontId="27" fillId="0" borderId="81" xfId="0" applyFont="1" applyFill="1" applyBorder="1" applyAlignment="1">
      <alignment horizontal="center" readingOrder="2"/>
    </xf>
    <xf numFmtId="165" fontId="27" fillId="0" borderId="11" xfId="0" applyNumberFormat="1" applyFont="1" applyFill="1" applyBorder="1" applyAlignment="1">
      <alignment horizontal="center" readingOrder="1"/>
    </xf>
    <xf numFmtId="2" fontId="2" fillId="0" borderId="81" xfId="0" applyNumberFormat="1" applyFont="1" applyBorder="1" applyAlignment="1">
      <alignment horizontal="center"/>
    </xf>
    <xf numFmtId="2" fontId="22" fillId="0" borderId="36" xfId="0" applyNumberFormat="1" applyFont="1" applyBorder="1" applyAlignment="1">
      <alignment horizontal="center"/>
    </xf>
    <xf numFmtId="2" fontId="22" fillId="0" borderId="11" xfId="0" applyNumberFormat="1" applyFont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165" fontId="2" fillId="0" borderId="5" xfId="0" applyNumberFormat="1" applyFont="1" applyFill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1" fillId="2" borderId="88" xfId="0" applyFont="1" applyFill="1" applyBorder="1" applyAlignment="1">
      <alignment horizontal="center" vertical="center" readingOrder="2"/>
    </xf>
    <xf numFmtId="0" fontId="2" fillId="0" borderId="86" xfId="0" applyFont="1" applyBorder="1" applyAlignment="1">
      <alignment horizontal="center"/>
    </xf>
    <xf numFmtId="0" fontId="19" fillId="0" borderId="86" xfId="0" applyFont="1" applyFill="1" applyBorder="1" applyAlignment="1">
      <alignment horizontal="center" vertical="center" wrapText="1" readingOrder="2"/>
    </xf>
    <xf numFmtId="2" fontId="1" fillId="0" borderId="23" xfId="0" applyNumberFormat="1" applyFont="1" applyFill="1" applyBorder="1" applyAlignment="1">
      <alignment horizontal="center"/>
    </xf>
    <xf numFmtId="0" fontId="2" fillId="0" borderId="86" xfId="0" applyFont="1" applyFill="1" applyBorder="1" applyAlignment="1">
      <alignment horizontal="center"/>
    </xf>
    <xf numFmtId="2" fontId="2" fillId="0" borderId="40" xfId="0" applyNumberFormat="1" applyFont="1" applyFill="1" applyBorder="1" applyAlignment="1">
      <alignment horizontal="center"/>
    </xf>
    <xf numFmtId="0" fontId="4" fillId="2" borderId="34" xfId="0" applyFont="1" applyFill="1" applyBorder="1" applyAlignment="1">
      <alignment vertical="center" textRotation="90" wrapText="1" readingOrder="2"/>
    </xf>
    <xf numFmtId="2" fontId="2" fillId="0" borderId="87" xfId="0" applyNumberFormat="1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2" fontId="1" fillId="0" borderId="30" xfId="0" applyNumberFormat="1" applyFont="1" applyFill="1" applyBorder="1" applyAlignment="1">
      <alignment horizontal="center" readingOrder="2"/>
    </xf>
    <xf numFmtId="2" fontId="1" fillId="0" borderId="30" xfId="0" applyNumberFormat="1" applyFont="1" applyFill="1" applyBorder="1" applyAlignment="1">
      <alignment horizontal="center"/>
    </xf>
    <xf numFmtId="2" fontId="1" fillId="0" borderId="31" xfId="0" applyNumberFormat="1" applyFont="1" applyFill="1" applyBorder="1" applyAlignment="1">
      <alignment horizontal="center"/>
    </xf>
    <xf numFmtId="0" fontId="54" fillId="0" borderId="5" xfId="0" applyFont="1" applyBorder="1" applyAlignment="1">
      <alignment horizontal="center" vertical="center" readingOrder="1"/>
    </xf>
    <xf numFmtId="0" fontId="0" fillId="0" borderId="9" xfId="0" applyBorder="1" applyAlignment="1">
      <alignment horizontal="center"/>
    </xf>
    <xf numFmtId="0" fontId="45" fillId="0" borderId="5" xfId="0" applyFont="1" applyBorder="1" applyAlignment="1">
      <alignment horizontal="center" readingOrder="1"/>
    </xf>
    <xf numFmtId="0" fontId="0" fillId="0" borderId="66" xfId="0" applyBorder="1" applyAlignment="1">
      <alignment horizontal="center"/>
    </xf>
    <xf numFmtId="0" fontId="2" fillId="0" borderId="19" xfId="0" applyFont="1" applyFill="1" applyBorder="1" applyAlignment="1">
      <alignment readingOrder="2"/>
    </xf>
    <xf numFmtId="0" fontId="2" fillId="0" borderId="20" xfId="0" applyFont="1" applyFill="1" applyBorder="1" applyAlignment="1">
      <alignment readingOrder="2"/>
    </xf>
    <xf numFmtId="0" fontId="54" fillId="0" borderId="18" xfId="0" applyFont="1" applyBorder="1" applyAlignment="1">
      <alignment horizontal="center" vertical="center" readingOrder="1"/>
    </xf>
    <xf numFmtId="2" fontId="2" fillId="0" borderId="11" xfId="0" applyNumberFormat="1" applyFont="1" applyBorder="1" applyAlignment="1">
      <alignment horizontal="center"/>
    </xf>
    <xf numFmtId="0" fontId="54" fillId="0" borderId="11" xfId="0" applyFont="1" applyBorder="1" applyAlignment="1">
      <alignment horizontal="center" vertical="center" readingOrder="1"/>
    </xf>
    <xf numFmtId="2" fontId="1" fillId="0" borderId="54" xfId="0" applyNumberFormat="1" applyFont="1" applyFill="1" applyBorder="1" applyAlignment="1">
      <alignment horizontal="center" readingOrder="2"/>
    </xf>
    <xf numFmtId="2" fontId="1" fillId="0" borderId="54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textRotation="90" wrapText="1" readingOrder="2"/>
    </xf>
    <xf numFmtId="0" fontId="54" fillId="0" borderId="35" xfId="0" applyFont="1" applyBorder="1" applyAlignment="1">
      <alignment horizontal="center" vertical="center" readingOrder="1"/>
    </xf>
    <xf numFmtId="0" fontId="54" fillId="0" borderId="78" xfId="0" applyFont="1" applyBorder="1" applyAlignment="1">
      <alignment horizontal="center" vertical="center" readingOrder="1"/>
    </xf>
    <xf numFmtId="0" fontId="2" fillId="2" borderId="43" xfId="0" applyFont="1" applyFill="1" applyBorder="1" applyAlignment="1">
      <alignment horizontal="center" vertical="center" textRotation="90" wrapText="1" readingOrder="2"/>
    </xf>
    <xf numFmtId="0" fontId="45" fillId="0" borderId="18" xfId="0" applyFont="1" applyBorder="1" applyAlignment="1">
      <alignment horizontal="center" readingOrder="1"/>
    </xf>
    <xf numFmtId="0" fontId="2" fillId="0" borderId="57" xfId="0" applyFont="1" applyBorder="1" applyAlignment="1">
      <alignment horizontal="center" textRotation="90" wrapText="1" readingOrder="2"/>
    </xf>
    <xf numFmtId="2" fontId="1" fillId="0" borderId="18" xfId="0" applyNumberFormat="1" applyFont="1" applyFill="1" applyBorder="1" applyAlignment="1">
      <alignment horizontal="center"/>
    </xf>
    <xf numFmtId="0" fontId="54" fillId="0" borderId="41" xfId="0" applyFont="1" applyBorder="1" applyAlignment="1">
      <alignment horizontal="center" vertical="center" readingOrder="1"/>
    </xf>
    <xf numFmtId="0" fontId="0" fillId="0" borderId="19" xfId="0" applyBorder="1" applyAlignment="1">
      <alignment horizontal="center"/>
    </xf>
    <xf numFmtId="0" fontId="2" fillId="0" borderId="19" xfId="0" applyFont="1" applyFill="1" applyBorder="1" applyAlignment="1">
      <alignment horizontal="center" readingOrder="2"/>
    </xf>
    <xf numFmtId="0" fontId="2" fillId="0" borderId="20" xfId="0" applyFont="1" applyFill="1" applyBorder="1" applyAlignment="1">
      <alignment horizontal="center" readingOrder="2"/>
    </xf>
    <xf numFmtId="0" fontId="2" fillId="2" borderId="29" xfId="0" applyFont="1" applyFill="1" applyBorder="1" applyAlignment="1">
      <alignment horizontal="center" vertical="center" textRotation="90" wrapText="1" readingOrder="2"/>
    </xf>
    <xf numFmtId="0" fontId="43" fillId="0" borderId="58" xfId="0" applyFont="1" applyBorder="1" applyAlignment="1">
      <alignment horizontal="center" readingOrder="2"/>
    </xf>
    <xf numFmtId="0" fontId="43" fillId="0" borderId="23" xfId="0" applyFont="1" applyBorder="1" applyAlignment="1">
      <alignment horizontal="center" readingOrder="2"/>
    </xf>
    <xf numFmtId="0" fontId="43" fillId="0" borderId="23" xfId="0" applyFont="1" applyBorder="1" applyAlignment="1">
      <alignment horizontal="center" readingOrder="1"/>
    </xf>
    <xf numFmtId="165" fontId="1" fillId="0" borderId="63" xfId="0" applyNumberFormat="1" applyFont="1" applyFill="1" applyBorder="1" applyAlignment="1">
      <alignment horizontal="center"/>
    </xf>
    <xf numFmtId="165" fontId="2" fillId="0" borderId="7" xfId="0" applyNumberFormat="1" applyFont="1" applyFill="1" applyBorder="1" applyAlignment="1">
      <alignment horizontal="center"/>
    </xf>
    <xf numFmtId="0" fontId="43" fillId="0" borderId="63" xfId="0" applyFont="1" applyBorder="1" applyAlignment="1">
      <alignment horizontal="center" readingOrder="2"/>
    </xf>
    <xf numFmtId="0" fontId="43" fillId="0" borderId="36" xfId="0" applyFont="1" applyBorder="1" applyAlignment="1">
      <alignment horizontal="center" readingOrder="1"/>
    </xf>
    <xf numFmtId="0" fontId="45" fillId="0" borderId="7" xfId="0" applyFont="1" applyBorder="1" applyAlignment="1">
      <alignment horizontal="center" readingOrder="1"/>
    </xf>
    <xf numFmtId="0" fontId="45" fillId="0" borderId="16" xfId="0" applyFont="1" applyBorder="1" applyAlignment="1">
      <alignment horizontal="center" readingOrder="1"/>
    </xf>
    <xf numFmtId="0" fontId="54" fillId="0" borderId="23" xfId="0" applyFont="1" applyBorder="1" applyAlignment="1">
      <alignment horizontal="center" vertical="center" readingOrder="1"/>
    </xf>
    <xf numFmtId="0" fontId="43" fillId="0" borderId="36" xfId="0" applyFont="1" applyBorder="1" applyAlignment="1">
      <alignment horizontal="center" readingOrder="2"/>
    </xf>
    <xf numFmtId="0" fontId="43" fillId="0" borderId="63" xfId="0" applyFont="1" applyBorder="1" applyAlignment="1">
      <alignment horizontal="center" readingOrder="1"/>
    </xf>
    <xf numFmtId="0" fontId="4" fillId="0" borderId="0" xfId="0" applyFont="1" applyFill="1" applyBorder="1" applyAlignment="1">
      <alignment vertical="center" textRotation="90" wrapText="1" readingOrder="2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 readingOrder="2"/>
    </xf>
    <xf numFmtId="0" fontId="27" fillId="0" borderId="5" xfId="0" applyFont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readingOrder="2"/>
    </xf>
    <xf numFmtId="0" fontId="27" fillId="0" borderId="5" xfId="0" applyFont="1" applyBorder="1" applyAlignment="1">
      <alignment horizontal="center" vertical="center" readingOrder="1"/>
    </xf>
    <xf numFmtId="0" fontId="27" fillId="0" borderId="5" xfId="0" applyFont="1" applyBorder="1" applyAlignment="1">
      <alignment horizontal="center" readingOrder="1"/>
    </xf>
    <xf numFmtId="0" fontId="27" fillId="0" borderId="23" xfId="0" applyFont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0" fontId="27" fillId="0" borderId="23" xfId="0" applyFont="1" applyBorder="1" applyAlignment="1">
      <alignment horizontal="center" vertical="center" readingOrder="2"/>
    </xf>
    <xf numFmtId="0" fontId="27" fillId="0" borderId="23" xfId="0" applyFont="1" applyBorder="1" applyAlignment="1">
      <alignment horizontal="center" vertical="center" readingOrder="1"/>
    </xf>
    <xf numFmtId="0" fontId="27" fillId="0" borderId="63" xfId="0" applyFont="1" applyBorder="1" applyAlignment="1">
      <alignment horizontal="center"/>
    </xf>
    <xf numFmtId="0" fontId="27" fillId="0" borderId="86" xfId="0" applyFont="1" applyBorder="1" applyAlignment="1">
      <alignment horizontal="center"/>
    </xf>
    <xf numFmtId="0" fontId="27" fillId="0" borderId="86" xfId="0" applyFont="1" applyBorder="1" applyAlignment="1">
      <alignment horizontal="center" readingOrder="1"/>
    </xf>
    <xf numFmtId="0" fontId="27" fillId="0" borderId="81" xfId="0" applyFont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0" fontId="27" fillId="0" borderId="88" xfId="0" applyFont="1" applyBorder="1" applyAlignment="1">
      <alignment horizontal="center"/>
    </xf>
    <xf numFmtId="0" fontId="27" fillId="0" borderId="36" xfId="0" applyFont="1" applyBorder="1" applyAlignment="1">
      <alignment horizontal="center" vertical="center" readingOrder="2"/>
    </xf>
    <xf numFmtId="0" fontId="27" fillId="0" borderId="11" xfId="0" applyFont="1" applyBorder="1" applyAlignment="1">
      <alignment horizontal="center" vertical="center" readingOrder="1"/>
    </xf>
    <xf numFmtId="0" fontId="27" fillId="0" borderId="63" xfId="0" applyFont="1" applyBorder="1" applyAlignment="1">
      <alignment horizontal="center" readingOrder="2"/>
    </xf>
    <xf numFmtId="0" fontId="2" fillId="0" borderId="7" xfId="0" applyNumberFormat="1" applyFont="1" applyFill="1" applyBorder="1" applyAlignment="1">
      <alignment horizontal="center"/>
    </xf>
    <xf numFmtId="0" fontId="27" fillId="0" borderId="7" xfId="0" applyFont="1" applyBorder="1" applyAlignment="1">
      <alignment horizontal="center" readingOrder="1"/>
    </xf>
    <xf numFmtId="0" fontId="27" fillId="0" borderId="18" xfId="0" applyFont="1" applyBorder="1" applyAlignment="1">
      <alignment horizontal="center" vertical="center" readingOrder="1"/>
    </xf>
    <xf numFmtId="0" fontId="27" fillId="0" borderId="41" xfId="0" applyFont="1" applyBorder="1" applyAlignment="1">
      <alignment horizontal="center" vertical="center" readingOrder="1"/>
    </xf>
    <xf numFmtId="0" fontId="27" fillId="0" borderId="16" xfId="0" applyFont="1" applyBorder="1" applyAlignment="1">
      <alignment horizontal="center" readingOrder="1"/>
    </xf>
    <xf numFmtId="0" fontId="27" fillId="0" borderId="18" xfId="0" applyFont="1" applyBorder="1" applyAlignment="1">
      <alignment horizontal="center" readingOrder="1"/>
    </xf>
    <xf numFmtId="0" fontId="44" fillId="0" borderId="26" xfId="0" applyFont="1" applyBorder="1" applyAlignment="1">
      <alignment readingOrder="2"/>
    </xf>
    <xf numFmtId="0" fontId="44" fillId="0" borderId="54" xfId="0" applyFont="1" applyBorder="1" applyAlignment="1">
      <alignment readingOrder="2"/>
    </xf>
    <xf numFmtId="0" fontId="44" fillId="0" borderId="14" xfId="0" applyFont="1" applyBorder="1" applyAlignment="1">
      <alignment readingOrder="2"/>
    </xf>
    <xf numFmtId="0" fontId="27" fillId="0" borderId="7" xfId="0" applyFont="1" applyBorder="1" applyAlignment="1">
      <alignment horizontal="center" vertical="center" readingOrder="1"/>
    </xf>
    <xf numFmtId="0" fontId="27" fillId="0" borderId="16" xfId="0" applyFont="1" applyBorder="1" applyAlignment="1">
      <alignment horizontal="center" vertical="center" readingOrder="1"/>
    </xf>
    <xf numFmtId="0" fontId="27" fillId="0" borderId="58" xfId="0" applyFont="1" applyBorder="1" applyAlignment="1">
      <alignment horizontal="center"/>
    </xf>
    <xf numFmtId="0" fontId="27" fillId="0" borderId="35" xfId="0" applyFont="1" applyBorder="1" applyAlignment="1">
      <alignment horizontal="center" readingOrder="1"/>
    </xf>
    <xf numFmtId="0" fontId="27" fillId="0" borderId="78" xfId="0" applyFont="1" applyBorder="1" applyAlignment="1">
      <alignment horizontal="center" readingOrder="1"/>
    </xf>
    <xf numFmtId="0" fontId="27" fillId="0" borderId="82" xfId="0" applyFont="1" applyBorder="1" applyAlignment="1">
      <alignment horizontal="center"/>
    </xf>
    <xf numFmtId="0" fontId="27" fillId="0" borderId="19" xfId="0" applyFont="1" applyBorder="1" applyAlignment="1">
      <alignment horizontal="center" readingOrder="1"/>
    </xf>
    <xf numFmtId="0" fontId="27" fillId="0" borderId="20" xfId="0" applyFont="1" applyBorder="1" applyAlignment="1">
      <alignment horizontal="center" readingOrder="1"/>
    </xf>
    <xf numFmtId="0" fontId="27" fillId="0" borderId="36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167" fontId="5" fillId="0" borderId="23" xfId="4" applyNumberFormat="1" applyFont="1" applyBorder="1" applyAlignment="1" applyProtection="1">
      <alignment horizontal="right" vertical="center" readingOrder="2"/>
    </xf>
    <xf numFmtId="167" fontId="5" fillId="0" borderId="23" xfId="4" applyNumberFormat="1" applyFont="1" applyBorder="1" applyAlignment="1" applyProtection="1">
      <alignment horizontal="right" readingOrder="2"/>
    </xf>
    <xf numFmtId="1" fontId="14" fillId="0" borderId="36" xfId="3" applyNumberFormat="1" applyFont="1" applyFill="1" applyBorder="1" applyAlignment="1">
      <alignment horizontal="center" vertical="center" wrapText="1" readingOrder="2"/>
    </xf>
    <xf numFmtId="167" fontId="5" fillId="0" borderId="63" xfId="4" applyNumberFormat="1" applyFont="1" applyBorder="1" applyAlignment="1">
      <alignment horizontal="right" vertical="center" readingOrder="2"/>
    </xf>
    <xf numFmtId="167" fontId="5" fillId="0" borderId="23" xfId="4" applyNumberFormat="1" applyFont="1" applyBorder="1" applyAlignment="1">
      <alignment horizontal="right" vertical="center" readingOrder="2"/>
    </xf>
    <xf numFmtId="167" fontId="5" fillId="0" borderId="63" xfId="4" applyNumberFormat="1" applyFont="1" applyBorder="1" applyAlignment="1" applyProtection="1">
      <alignment horizontal="right" vertical="center" readingOrder="2"/>
    </xf>
    <xf numFmtId="167" fontId="8" fillId="0" borderId="29" xfId="4" applyNumberFormat="1" applyFont="1" applyBorder="1" applyAlignment="1" applyProtection="1">
      <alignment horizontal="right" vertical="center" readingOrder="2"/>
    </xf>
    <xf numFmtId="167" fontId="14" fillId="0" borderId="29" xfId="4" applyNumberFormat="1" applyFont="1" applyBorder="1" applyAlignment="1">
      <alignment horizontal="right" vertical="center" readingOrder="2"/>
    </xf>
    <xf numFmtId="167" fontId="8" fillId="0" borderId="29" xfId="4" applyNumberFormat="1" applyFont="1" applyBorder="1" applyAlignment="1">
      <alignment horizontal="right" vertical="center" readingOrder="2"/>
    </xf>
    <xf numFmtId="167" fontId="8" fillId="0" borderId="29" xfId="4" applyNumberFormat="1" applyFont="1" applyBorder="1" applyAlignment="1" applyProtection="1">
      <alignment horizontal="right" readingOrder="2"/>
    </xf>
    <xf numFmtId="167" fontId="5" fillId="0" borderId="54" xfId="4" applyNumberFormat="1" applyFont="1" applyBorder="1" applyAlignment="1" applyProtection="1">
      <alignment horizontal="center" vertical="center" readingOrder="2"/>
    </xf>
    <xf numFmtId="167" fontId="5" fillId="0" borderId="14" xfId="4" applyNumberFormat="1" applyFont="1" applyBorder="1" applyAlignment="1" applyProtection="1">
      <alignment horizontal="center" vertical="center" readingOrder="2"/>
    </xf>
    <xf numFmtId="2" fontId="5" fillId="0" borderId="7" xfId="4" applyNumberFormat="1" applyFont="1" applyBorder="1" applyAlignment="1" applyProtection="1">
      <alignment horizontal="center" vertical="center" readingOrder="2"/>
    </xf>
    <xf numFmtId="2" fontId="3" fillId="0" borderId="7" xfId="4" applyNumberFormat="1" applyFont="1" applyBorder="1" applyAlignment="1" applyProtection="1">
      <alignment horizontal="center" vertical="center" readingOrder="2"/>
    </xf>
    <xf numFmtId="2" fontId="5" fillId="0" borderId="5" xfId="4" applyNumberFormat="1" applyFont="1" applyBorder="1" applyAlignment="1" applyProtection="1">
      <alignment horizontal="center" vertical="center" readingOrder="2"/>
    </xf>
    <xf numFmtId="2" fontId="3" fillId="0" borderId="5" xfId="4" applyNumberFormat="1" applyFont="1" applyBorder="1" applyAlignment="1" applyProtection="1">
      <alignment horizontal="center" vertical="center" readingOrder="2"/>
    </xf>
    <xf numFmtId="2" fontId="14" fillId="0" borderId="11" xfId="3" applyNumberFormat="1" applyFont="1" applyFill="1" applyBorder="1" applyAlignment="1">
      <alignment horizontal="center" vertical="center" wrapText="1" readingOrder="2"/>
    </xf>
    <xf numFmtId="2" fontId="47" fillId="0" borderId="11" xfId="3" applyNumberFormat="1" applyFont="1" applyFill="1" applyBorder="1" applyAlignment="1">
      <alignment horizontal="center" vertical="center" wrapText="1" readingOrder="2"/>
    </xf>
    <xf numFmtId="2" fontId="8" fillId="0" borderId="54" xfId="4" applyNumberFormat="1" applyFont="1" applyBorder="1" applyAlignment="1">
      <alignment horizontal="center" vertical="center" readingOrder="2"/>
    </xf>
    <xf numFmtId="2" fontId="8" fillId="0" borderId="14" xfId="4" applyNumberFormat="1" applyFont="1" applyBorder="1" applyAlignment="1">
      <alignment horizontal="center" vertical="center" readingOrder="2"/>
    </xf>
    <xf numFmtId="2" fontId="8" fillId="0" borderId="54" xfId="4" applyNumberFormat="1" applyFont="1" applyBorder="1" applyAlignment="1" applyProtection="1">
      <alignment horizontal="center" vertical="center" readingOrder="2"/>
    </xf>
    <xf numFmtId="2" fontId="8" fillId="0" borderId="14" xfId="4" applyNumberFormat="1" applyFont="1" applyBorder="1" applyAlignment="1" applyProtection="1">
      <alignment horizontal="center" vertical="center" readingOrder="2"/>
    </xf>
    <xf numFmtId="2" fontId="8" fillId="0" borderId="54" xfId="4" applyNumberFormat="1" applyFont="1" applyBorder="1" applyAlignment="1" applyProtection="1">
      <alignment horizontal="center" readingOrder="2"/>
    </xf>
    <xf numFmtId="2" fontId="8" fillId="0" borderId="14" xfId="4" applyNumberFormat="1" applyFont="1" applyBorder="1" applyAlignment="1" applyProtection="1">
      <alignment horizontal="center" readingOrder="2"/>
    </xf>
    <xf numFmtId="2" fontId="14" fillId="0" borderId="5" xfId="3" applyNumberFormat="1" applyFont="1" applyFill="1" applyBorder="1" applyAlignment="1">
      <alignment horizontal="center" vertical="center" wrapText="1" readingOrder="2"/>
    </xf>
    <xf numFmtId="0" fontId="40" fillId="0" borderId="0" xfId="0" applyFont="1" applyFill="1" applyBorder="1" applyAlignment="1">
      <alignment wrapText="1" readingOrder="2"/>
    </xf>
    <xf numFmtId="0" fontId="46" fillId="0" borderId="0" xfId="0" applyFont="1" applyFill="1" applyBorder="1" applyAlignment="1">
      <alignment horizontal="center" readingOrder="1"/>
    </xf>
    <xf numFmtId="0" fontId="54" fillId="0" borderId="0" xfId="0" applyFont="1" applyFill="1" applyBorder="1" applyAlignment="1">
      <alignment horizontal="center" vertical="center" readingOrder="1"/>
    </xf>
    <xf numFmtId="0" fontId="44" fillId="0" borderId="0" xfId="0" applyFont="1" applyFill="1" applyBorder="1" applyAlignment="1">
      <alignment textRotation="90" wrapText="1" readingOrder="2"/>
    </xf>
    <xf numFmtId="0" fontId="44" fillId="7" borderId="2" xfId="0" applyNumberFormat="1" applyFont="1" applyFill="1" applyBorder="1" applyAlignment="1">
      <alignment wrapText="1" readingOrder="2"/>
    </xf>
    <xf numFmtId="0" fontId="1" fillId="0" borderId="2" xfId="0" applyFont="1" applyFill="1" applyBorder="1" applyAlignment="1">
      <alignment horizontal="center" readingOrder="2"/>
    </xf>
    <xf numFmtId="0" fontId="0" fillId="2" borderId="43" xfId="0" applyFill="1" applyBorder="1" applyAlignment="1">
      <alignment horizontal="center" vertical="center" textRotation="90" wrapText="1" readingOrder="2"/>
    </xf>
    <xf numFmtId="2" fontId="1" fillId="0" borderId="19" xfId="0" applyNumberFormat="1" applyFont="1" applyFill="1" applyBorder="1" applyAlignment="1">
      <alignment horizontal="center" readingOrder="2"/>
    </xf>
    <xf numFmtId="2" fontId="1" fillId="0" borderId="20" xfId="0" applyNumberFormat="1" applyFont="1" applyFill="1" applyBorder="1" applyAlignment="1">
      <alignment horizontal="center" readingOrder="2"/>
    </xf>
    <xf numFmtId="2" fontId="7" fillId="0" borderId="5" xfId="0" applyNumberFormat="1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0" fontId="9" fillId="0" borderId="46" xfId="0" applyFont="1" applyBorder="1" applyAlignment="1">
      <alignment vertical="center" readingOrder="2"/>
    </xf>
    <xf numFmtId="166" fontId="0" fillId="0" borderId="5" xfId="0" applyNumberFormat="1" applyBorder="1" applyAlignment="1">
      <alignment horizontal="center" vertical="center"/>
    </xf>
    <xf numFmtId="0" fontId="44" fillId="0" borderId="5" xfId="0" applyFont="1" applyBorder="1" applyAlignment="1">
      <alignment horizontal="right" vertical="center" readingOrder="2"/>
    </xf>
    <xf numFmtId="0" fontId="50" fillId="0" borderId="5" xfId="0" applyFont="1" applyBorder="1" applyAlignment="1">
      <alignment horizontal="center" vertical="center" readingOrder="2"/>
    </xf>
    <xf numFmtId="0" fontId="44" fillId="0" borderId="0" xfId="0" applyFont="1" applyBorder="1" applyAlignment="1">
      <alignment horizontal="right" readingOrder="1"/>
    </xf>
    <xf numFmtId="0" fontId="44" fillId="0" borderId="0" xfId="0" applyFont="1" applyFill="1" applyBorder="1" applyAlignment="1">
      <alignment horizontal="right" readingOrder="1"/>
    </xf>
    <xf numFmtId="0" fontId="27" fillId="0" borderId="0" xfId="0" applyFont="1" applyFill="1" applyBorder="1" applyAlignment="1">
      <alignment horizontal="center" readingOrder="1"/>
    </xf>
    <xf numFmtId="0" fontId="9" fillId="0" borderId="2" xfId="0" applyFont="1" applyBorder="1" applyAlignment="1">
      <alignment vertical="center" readingOrder="2"/>
    </xf>
    <xf numFmtId="166" fontId="0" fillId="0" borderId="11" xfId="0" applyNumberFormat="1" applyBorder="1" applyAlignment="1">
      <alignment horizontal="center" vertical="center"/>
    </xf>
    <xf numFmtId="0" fontId="9" fillId="0" borderId="5" xfId="0" applyFont="1" applyBorder="1" applyAlignment="1">
      <alignment vertical="center" readingOrder="2"/>
    </xf>
    <xf numFmtId="2" fontId="1" fillId="0" borderId="5" xfId="0" applyNumberFormat="1" applyFont="1" applyFill="1" applyBorder="1" applyAlignment="1">
      <alignment horizontal="center" vertical="center" readingOrder="2"/>
    </xf>
    <xf numFmtId="166" fontId="0" fillId="0" borderId="35" xfId="0" applyNumberFormat="1" applyBorder="1" applyAlignment="1">
      <alignment horizontal="center" vertical="center"/>
    </xf>
    <xf numFmtId="166" fontId="0" fillId="0" borderId="78" xfId="0" applyNumberFormat="1" applyBorder="1" applyAlignment="1">
      <alignment horizontal="center" vertical="center"/>
    </xf>
    <xf numFmtId="166" fontId="0" fillId="0" borderId="18" xfId="0" applyNumberFormat="1" applyBorder="1" applyAlignment="1">
      <alignment horizontal="center" vertical="center"/>
    </xf>
    <xf numFmtId="166" fontId="0" fillId="0" borderId="41" xfId="0" applyNumberFormat="1" applyBorder="1" applyAlignment="1">
      <alignment horizontal="center" vertical="center"/>
    </xf>
    <xf numFmtId="2" fontId="1" fillId="0" borderId="18" xfId="0" applyNumberFormat="1" applyFont="1" applyFill="1" applyBorder="1" applyAlignment="1">
      <alignment horizontal="center" vertical="center" readingOrder="2"/>
    </xf>
    <xf numFmtId="0" fontId="44" fillId="0" borderId="74" xfId="0" applyFont="1" applyBorder="1" applyAlignment="1">
      <alignment horizontal="right" readingOrder="2"/>
    </xf>
    <xf numFmtId="0" fontId="50" fillId="0" borderId="74" xfId="0" applyFont="1" applyBorder="1" applyAlignment="1">
      <alignment horizontal="center" readingOrder="2"/>
    </xf>
    <xf numFmtId="0" fontId="49" fillId="0" borderId="18" xfId="0" applyFont="1" applyBorder="1" applyAlignment="1">
      <alignment horizontal="center" vertical="center" readingOrder="1"/>
    </xf>
    <xf numFmtId="0" fontId="50" fillId="0" borderId="57" xfId="0" applyFont="1" applyBorder="1" applyAlignment="1">
      <alignment horizontal="center" readingOrder="2"/>
    </xf>
    <xf numFmtId="0" fontId="1" fillId="0" borderId="9" xfId="0" applyFont="1" applyFill="1" applyBorder="1" applyAlignment="1">
      <alignment horizontal="center" readingOrder="2"/>
    </xf>
    <xf numFmtId="0" fontId="50" fillId="0" borderId="19" xfId="0" applyFont="1" applyBorder="1" applyAlignment="1">
      <alignment horizontal="center" readingOrder="1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readingOrder="2"/>
    </xf>
    <xf numFmtId="0" fontId="2" fillId="0" borderId="0" xfId="0" applyFont="1" applyFill="1" applyBorder="1" applyAlignment="1">
      <alignment vertical="center" readingOrder="1"/>
    </xf>
    <xf numFmtId="0" fontId="21" fillId="2" borderId="47" xfId="0" applyFont="1" applyFill="1" applyBorder="1" applyAlignment="1">
      <alignment horizontal="center" vertical="center" readingOrder="2"/>
    </xf>
    <xf numFmtId="0" fontId="65" fillId="2" borderId="5" xfId="0" applyFont="1" applyFill="1" applyBorder="1" applyAlignment="1">
      <alignment horizontal="center" vertical="center" readingOrder="2"/>
    </xf>
    <xf numFmtId="0" fontId="66" fillId="0" borderId="5" xfId="0" applyFont="1" applyBorder="1" applyAlignment="1">
      <alignment vertical="center" readingOrder="2"/>
    </xf>
    <xf numFmtId="0" fontId="65" fillId="0" borderId="5" xfId="0" applyFont="1" applyFill="1" applyBorder="1" applyAlignment="1">
      <alignment horizontal="center" vertical="center" readingOrder="2"/>
    </xf>
    <xf numFmtId="0" fontId="65" fillId="2" borderId="23" xfId="0" applyFont="1" applyFill="1" applyBorder="1" applyAlignment="1">
      <alignment horizontal="center" vertical="center" readingOrder="2"/>
    </xf>
    <xf numFmtId="0" fontId="65" fillId="0" borderId="23" xfId="0" applyFont="1" applyBorder="1" applyAlignment="1">
      <alignment horizontal="center" vertical="center" readingOrder="2"/>
    </xf>
    <xf numFmtId="0" fontId="65" fillId="0" borderId="23" xfId="0" applyFont="1" applyBorder="1" applyAlignment="1">
      <alignment horizontal="center" vertical="center" readingOrder="1"/>
    </xf>
    <xf numFmtId="0" fontId="68" fillId="0" borderId="23" xfId="0" applyFont="1" applyBorder="1" applyAlignment="1">
      <alignment horizontal="center" vertical="center" readingOrder="2"/>
    </xf>
    <xf numFmtId="0" fontId="65" fillId="0" borderId="23" xfId="0" applyFont="1" applyBorder="1" applyAlignment="1">
      <alignment horizontal="center" vertical="center" shrinkToFit="1" readingOrder="1"/>
    </xf>
    <xf numFmtId="0" fontId="65" fillId="0" borderId="23" xfId="0" applyFont="1" applyFill="1" applyBorder="1" applyAlignment="1">
      <alignment horizontal="center" vertical="center" shrinkToFit="1" readingOrder="1"/>
    </xf>
    <xf numFmtId="0" fontId="51" fillId="0" borderId="0" xfId="0" applyFont="1" applyFill="1" applyBorder="1" applyAlignment="1">
      <alignment horizontal="center" vertical="center" readingOrder="2"/>
    </xf>
    <xf numFmtId="0" fontId="65" fillId="0" borderId="11" xfId="0" applyFont="1" applyFill="1" applyBorder="1" applyAlignment="1">
      <alignment horizontal="center" vertical="center" readingOrder="2"/>
    </xf>
    <xf numFmtId="0" fontId="65" fillId="0" borderId="11" xfId="0" applyFont="1" applyFill="1" applyBorder="1" applyAlignment="1">
      <alignment horizontal="center" vertical="center" shrinkToFit="1" readingOrder="1"/>
    </xf>
    <xf numFmtId="0" fontId="0" fillId="2" borderId="57" xfId="0" applyFill="1" applyBorder="1" applyAlignment="1">
      <alignment horizontal="center" vertical="center" textRotation="90" wrapText="1" readingOrder="2"/>
    </xf>
    <xf numFmtId="0" fontId="21" fillId="2" borderId="90" xfId="0" applyFont="1" applyFill="1" applyBorder="1" applyAlignment="1">
      <alignment horizontal="center" vertical="center" readingOrder="2"/>
    </xf>
    <xf numFmtId="0" fontId="2" fillId="0" borderId="18" xfId="0" applyFont="1" applyFill="1" applyBorder="1" applyAlignment="1">
      <alignment horizontal="center" vertical="center" readingOrder="2"/>
    </xf>
    <xf numFmtId="0" fontId="21" fillId="2" borderId="18" xfId="0" applyFont="1" applyFill="1" applyBorder="1" applyAlignment="1">
      <alignment horizontal="center" vertical="center" readingOrder="2"/>
    </xf>
    <xf numFmtId="0" fontId="2" fillId="0" borderId="18" xfId="0" applyFont="1" applyBorder="1" applyAlignment="1">
      <alignment horizontal="center" vertical="center" readingOrder="2"/>
    </xf>
    <xf numFmtId="0" fontId="67" fillId="0" borderId="18" xfId="0" applyFont="1" applyBorder="1" applyAlignment="1">
      <alignment vertical="center"/>
    </xf>
    <xf numFmtId="0" fontId="67" fillId="0" borderId="41" xfId="0" applyFont="1" applyBorder="1" applyAlignment="1">
      <alignment vertical="center"/>
    </xf>
    <xf numFmtId="0" fontId="68" fillId="0" borderId="23" xfId="0" applyFont="1" applyBorder="1" applyAlignment="1">
      <alignment vertical="center" readingOrder="2"/>
    </xf>
    <xf numFmtId="2" fontId="45" fillId="0" borderId="0" xfId="0" applyNumberFormat="1" applyFont="1" applyBorder="1" applyAlignment="1">
      <alignment horizontal="center" readingOrder="1"/>
    </xf>
    <xf numFmtId="2" fontId="45" fillId="0" borderId="51" xfId="0" applyNumberFormat="1" applyFont="1" applyBorder="1" applyAlignment="1">
      <alignment horizontal="center" readingOrder="1"/>
    </xf>
    <xf numFmtId="2" fontId="54" fillId="0" borderId="0" xfId="0" applyNumberFormat="1" applyFont="1" applyBorder="1" applyAlignment="1">
      <alignment horizontal="center" vertical="center" readingOrder="1"/>
    </xf>
    <xf numFmtId="2" fontId="45" fillId="0" borderId="54" xfId="0" applyNumberFormat="1" applyFont="1" applyFill="1" applyBorder="1" applyAlignment="1">
      <alignment horizontal="center" readingOrder="1"/>
    </xf>
    <xf numFmtId="2" fontId="45" fillId="0" borderId="14" xfId="0" applyNumberFormat="1" applyFont="1" applyFill="1" applyBorder="1" applyAlignment="1">
      <alignment horizontal="center" readingOrder="1"/>
    </xf>
    <xf numFmtId="0" fontId="43" fillId="0" borderId="0" xfId="0" applyFont="1" applyBorder="1" applyAlignment="1">
      <alignment horizontal="center" readingOrder="2"/>
    </xf>
    <xf numFmtId="0" fontId="43" fillId="0" borderId="0" xfId="0" applyFont="1" applyBorder="1" applyAlignment="1">
      <alignment horizontal="center" readingOrder="1"/>
    </xf>
    <xf numFmtId="0" fontId="27" fillId="7" borderId="0" xfId="0" applyFont="1" applyFill="1" applyBorder="1" applyAlignment="1">
      <alignment horizontal="center" readingOrder="2"/>
    </xf>
    <xf numFmtId="164" fontId="3" fillId="0" borderId="5" xfId="7" applyNumberFormat="1" applyFont="1" applyBorder="1"/>
    <xf numFmtId="164" fontId="19" fillId="2" borderId="5" xfId="7" applyNumberFormat="1" applyFont="1" applyFill="1" applyBorder="1" applyAlignment="1">
      <alignment horizontal="center" vertical="center" readingOrder="2"/>
    </xf>
    <xf numFmtId="164" fontId="19" fillId="2" borderId="18" xfId="7" applyNumberFormat="1" applyFont="1" applyFill="1" applyBorder="1" applyAlignment="1">
      <alignment horizontal="center" vertical="center" readingOrder="2"/>
    </xf>
    <xf numFmtId="164" fontId="3" fillId="0" borderId="5" xfId="7" applyNumberFormat="1" applyFont="1" applyBorder="1" applyAlignment="1">
      <alignment horizontal="right"/>
    </xf>
    <xf numFmtId="164" fontId="19" fillId="2" borderId="5" xfId="7" applyNumberFormat="1" applyFont="1" applyFill="1" applyBorder="1" applyAlignment="1">
      <alignment horizontal="right" vertical="center" readingOrder="2"/>
    </xf>
    <xf numFmtId="164" fontId="19" fillId="2" borderId="18" xfId="7" applyNumberFormat="1" applyFont="1" applyFill="1" applyBorder="1" applyAlignment="1">
      <alignment horizontal="right" vertical="center" readingOrder="2"/>
    </xf>
    <xf numFmtId="164" fontId="3" fillId="0" borderId="11" xfId="7" applyNumberFormat="1" applyFont="1" applyBorder="1"/>
    <xf numFmtId="164" fontId="19" fillId="2" borderId="11" xfId="7" applyNumberFormat="1" applyFont="1" applyFill="1" applyBorder="1" applyAlignment="1">
      <alignment horizontal="center" vertical="center" readingOrder="2"/>
    </xf>
    <xf numFmtId="164" fontId="19" fillId="2" borderId="41" xfId="7" applyNumberFormat="1" applyFont="1" applyFill="1" applyBorder="1" applyAlignment="1">
      <alignment horizontal="center" vertical="center" readingOrder="2"/>
    </xf>
    <xf numFmtId="164" fontId="3" fillId="0" borderId="7" xfId="7" applyNumberFormat="1" applyFont="1" applyBorder="1" applyAlignment="1">
      <alignment horizontal="right"/>
    </xf>
    <xf numFmtId="164" fontId="19" fillId="2" borderId="7" xfId="7" applyNumberFormat="1" applyFont="1" applyFill="1" applyBorder="1" applyAlignment="1">
      <alignment horizontal="right" vertical="center" readingOrder="2"/>
    </xf>
    <xf numFmtId="164" fontId="19" fillId="2" borderId="16" xfId="7" applyNumberFormat="1" applyFont="1" applyFill="1" applyBorder="1" applyAlignment="1">
      <alignment horizontal="right" vertical="center" readingOrder="2"/>
    </xf>
    <xf numFmtId="164" fontId="3" fillId="0" borderId="11" xfId="7" applyNumberFormat="1" applyFont="1" applyBorder="1" applyAlignment="1">
      <alignment horizontal="right"/>
    </xf>
    <xf numFmtId="164" fontId="19" fillId="2" borderId="11" xfId="7" applyNumberFormat="1" applyFont="1" applyFill="1" applyBorder="1" applyAlignment="1">
      <alignment horizontal="right" vertical="center" readingOrder="2"/>
    </xf>
    <xf numFmtId="164" fontId="19" fillId="2" borderId="41" xfId="7" applyNumberFormat="1" applyFont="1" applyFill="1" applyBorder="1" applyAlignment="1">
      <alignment horizontal="right" vertical="center" readingOrder="2"/>
    </xf>
    <xf numFmtId="164" fontId="3" fillId="0" borderId="7" xfId="7" applyNumberFormat="1" applyFont="1" applyBorder="1" applyAlignment="1">
      <alignment horizontal="center"/>
    </xf>
    <xf numFmtId="164" fontId="19" fillId="2" borderId="7" xfId="7" applyNumberFormat="1" applyFont="1" applyFill="1" applyBorder="1" applyAlignment="1">
      <alignment horizontal="center" vertical="center" readingOrder="2"/>
    </xf>
    <xf numFmtId="164" fontId="19" fillId="2" borderId="16" xfId="7" applyNumberFormat="1" applyFont="1" applyFill="1" applyBorder="1" applyAlignment="1">
      <alignment horizontal="center" vertical="center" readingOrder="2"/>
    </xf>
    <xf numFmtId="164" fontId="3" fillId="0" borderId="5" xfId="7" applyNumberFormat="1" applyFont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170" fontId="3" fillId="0" borderId="7" xfId="7" applyNumberFormat="1" applyFont="1" applyBorder="1" applyAlignment="1">
      <alignment horizontal="right"/>
    </xf>
    <xf numFmtId="170" fontId="19" fillId="2" borderId="7" xfId="7" applyNumberFormat="1" applyFont="1" applyFill="1" applyBorder="1" applyAlignment="1">
      <alignment horizontal="right" vertical="center" readingOrder="2"/>
    </xf>
    <xf numFmtId="170" fontId="53" fillId="0" borderId="16" xfId="7" applyNumberFormat="1" applyFont="1" applyBorder="1" applyAlignment="1">
      <alignment horizontal="right" readingOrder="1"/>
    </xf>
    <xf numFmtId="170" fontId="3" fillId="0" borderId="5" xfId="7" applyNumberFormat="1" applyFont="1" applyBorder="1" applyAlignment="1">
      <alignment horizontal="right"/>
    </xf>
    <xf numFmtId="170" fontId="19" fillId="2" borderId="5" xfId="7" applyNumberFormat="1" applyFont="1" applyFill="1" applyBorder="1" applyAlignment="1">
      <alignment horizontal="right" vertical="center" readingOrder="2"/>
    </xf>
    <xf numFmtId="170" fontId="53" fillId="0" borderId="18" xfId="7" applyNumberFormat="1" applyFont="1" applyBorder="1" applyAlignment="1">
      <alignment horizontal="right" readingOrder="1"/>
    </xf>
    <xf numFmtId="170" fontId="3" fillId="0" borderId="11" xfId="7" applyNumberFormat="1" applyFont="1" applyBorder="1" applyAlignment="1">
      <alignment horizontal="right"/>
    </xf>
    <xf numFmtId="170" fontId="19" fillId="2" borderId="11" xfId="7" applyNumberFormat="1" applyFont="1" applyFill="1" applyBorder="1" applyAlignment="1">
      <alignment horizontal="right" vertical="center" readingOrder="2"/>
    </xf>
    <xf numFmtId="170" fontId="53" fillId="0" borderId="41" xfId="7" applyNumberFormat="1" applyFont="1" applyBorder="1" applyAlignment="1">
      <alignment horizontal="right" readingOrder="1"/>
    </xf>
    <xf numFmtId="164" fontId="3" fillId="0" borderId="5" xfId="7" applyNumberFormat="1" applyFont="1" applyBorder="1" applyAlignment="1">
      <alignment horizontal="center" vertical="center"/>
    </xf>
    <xf numFmtId="164" fontId="3" fillId="0" borderId="18" xfId="7" applyNumberFormat="1" applyFont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readingOrder="2"/>
    </xf>
    <xf numFmtId="164" fontId="3" fillId="0" borderId="21" xfId="7" applyNumberFormat="1" applyFont="1" applyBorder="1" applyAlignment="1">
      <alignment horizontal="center"/>
    </xf>
    <xf numFmtId="164" fontId="3" fillId="0" borderId="21" xfId="7" applyNumberFormat="1" applyFont="1" applyBorder="1"/>
    <xf numFmtId="164" fontId="3" fillId="0" borderId="42" xfId="7" applyNumberFormat="1" applyFont="1" applyBorder="1"/>
    <xf numFmtId="2" fontId="5" fillId="0" borderId="35" xfId="0" applyNumberFormat="1" applyFont="1" applyFill="1" applyBorder="1" applyAlignment="1">
      <alignment horizontal="right" vertical="center"/>
    </xf>
    <xf numFmtId="164" fontId="3" fillId="0" borderId="35" xfId="7" applyNumberFormat="1" applyFont="1" applyBorder="1" applyAlignment="1">
      <alignment horizontal="center" vertical="center"/>
    </xf>
    <xf numFmtId="164" fontId="3" fillId="0" borderId="78" xfId="7" applyNumberFormat="1" applyFont="1" applyBorder="1" applyAlignment="1">
      <alignment horizontal="center" vertical="center"/>
    </xf>
    <xf numFmtId="0" fontId="43" fillId="0" borderId="19" xfId="0" applyFont="1" applyBorder="1" applyAlignment="1">
      <alignment horizontal="right" wrapText="1" readingOrder="2"/>
    </xf>
    <xf numFmtId="164" fontId="3" fillId="0" borderId="19" xfId="7" applyNumberFormat="1" applyFont="1" applyBorder="1" applyAlignment="1">
      <alignment horizontal="center" vertical="center"/>
    </xf>
    <xf numFmtId="164" fontId="3" fillId="0" borderId="20" xfId="7" applyNumberFormat="1" applyFont="1" applyBorder="1" applyAlignment="1">
      <alignment horizontal="center" vertical="center"/>
    </xf>
    <xf numFmtId="2" fontId="0" fillId="0" borderId="23" xfId="0" applyNumberFormat="1" applyBorder="1"/>
    <xf numFmtId="2" fontId="5" fillId="0" borderId="23" xfId="0" applyNumberFormat="1" applyFont="1" applyBorder="1"/>
    <xf numFmtId="2" fontId="0" fillId="0" borderId="36" xfId="0" applyNumberFormat="1" applyBorder="1"/>
    <xf numFmtId="2" fontId="0" fillId="0" borderId="63" xfId="0" applyNumberFormat="1" applyBorder="1"/>
    <xf numFmtId="2" fontId="5" fillId="0" borderId="63" xfId="0" applyNumberFormat="1" applyFont="1" applyBorder="1" applyAlignment="1">
      <alignment vertical="center"/>
    </xf>
    <xf numFmtId="2" fontId="5" fillId="0" borderId="23" xfId="0" applyNumberFormat="1" applyFont="1" applyBorder="1" applyAlignment="1">
      <alignment vertical="center"/>
    </xf>
    <xf numFmtId="2" fontId="0" fillId="0" borderId="36" xfId="0" applyNumberFormat="1" applyFill="1" applyBorder="1"/>
    <xf numFmtId="0" fontId="5" fillId="2" borderId="44" xfId="0" applyFont="1" applyFill="1" applyBorder="1" applyAlignment="1">
      <alignment horizontal="right" vertical="center" readingOrder="2"/>
    </xf>
    <xf numFmtId="0" fontId="0" fillId="0" borderId="8" xfId="0" applyBorder="1" applyAlignment="1">
      <alignment horizontal="center"/>
    </xf>
    <xf numFmtId="2" fontId="2" fillId="0" borderId="17" xfId="0" applyNumberFormat="1" applyFont="1" applyFill="1" applyBorder="1" applyAlignment="1">
      <alignment horizontal="center" readingOrder="2"/>
    </xf>
    <xf numFmtId="0" fontId="2" fillId="0" borderId="18" xfId="0" applyFont="1" applyBorder="1" applyAlignment="1">
      <alignment horizontal="center"/>
    </xf>
    <xf numFmtId="2" fontId="2" fillId="0" borderId="66" xfId="0" applyNumberFormat="1" applyFont="1" applyFill="1" applyBorder="1" applyAlignment="1">
      <alignment horizontal="center" readingOrder="2"/>
    </xf>
    <xf numFmtId="0" fontId="0" fillId="0" borderId="11" xfId="0" applyBorder="1" applyAlignment="1">
      <alignment horizontal="center"/>
    </xf>
    <xf numFmtId="0" fontId="2" fillId="0" borderId="11" xfId="0" applyFont="1" applyFill="1" applyBorder="1" applyAlignment="1">
      <alignment horizontal="center" readingOrder="2"/>
    </xf>
    <xf numFmtId="0" fontId="2" fillId="0" borderId="41" xfId="0" applyFont="1" applyFill="1" applyBorder="1" applyAlignment="1">
      <alignment horizontal="center" readingOrder="2"/>
    </xf>
    <xf numFmtId="2" fontId="2" fillId="0" borderId="44" xfId="0" applyNumberFormat="1" applyFont="1" applyFill="1" applyBorder="1" applyAlignment="1">
      <alignment horizontal="center" readingOrder="2"/>
    </xf>
    <xf numFmtId="2" fontId="2" fillId="0" borderId="63" xfId="0" applyNumberFormat="1" applyFont="1" applyFill="1" applyBorder="1" applyAlignment="1">
      <alignment horizontal="center" readingOrder="2"/>
    </xf>
    <xf numFmtId="2" fontId="2" fillId="0" borderId="23" xfId="0" applyNumberFormat="1" applyFont="1" applyFill="1" applyBorder="1" applyAlignment="1">
      <alignment horizontal="center" readingOrder="2"/>
    </xf>
    <xf numFmtId="2" fontId="2" fillId="0" borderId="36" xfId="0" applyNumberFormat="1" applyFont="1" applyFill="1" applyBorder="1" applyAlignment="1">
      <alignment horizontal="center" readingOrder="2"/>
    </xf>
    <xf numFmtId="0" fontId="0" fillId="0" borderId="13" xfId="0" applyBorder="1" applyAlignment="1">
      <alignment horizontal="center"/>
    </xf>
    <xf numFmtId="2" fontId="2" fillId="0" borderId="23" xfId="0" applyNumberFormat="1" applyFont="1" applyFill="1" applyBorder="1" applyAlignment="1">
      <alignment horizontal="center" readingOrder="1"/>
    </xf>
    <xf numFmtId="2" fontId="1" fillId="0" borderId="14" xfId="0" applyNumberFormat="1" applyFont="1" applyFill="1" applyBorder="1" applyAlignment="1">
      <alignment horizontal="center" readingOrder="2"/>
    </xf>
    <xf numFmtId="0" fontId="15" fillId="0" borderId="5" xfId="0" applyNumberFormat="1" applyFont="1" applyBorder="1" applyAlignment="1">
      <alignment horizontal="center"/>
    </xf>
    <xf numFmtId="0" fontId="15" fillId="0" borderId="18" xfId="0" applyNumberFormat="1" applyFont="1" applyBorder="1" applyAlignment="1">
      <alignment horizontal="center"/>
    </xf>
    <xf numFmtId="2" fontId="2" fillId="0" borderId="41" xfId="0" applyNumberFormat="1" applyFont="1" applyFill="1" applyBorder="1" applyAlignment="1">
      <alignment horizontal="center" readingOrder="2"/>
    </xf>
    <xf numFmtId="0" fontId="4" fillId="2" borderId="6" xfId="0" applyFont="1" applyFill="1" applyBorder="1" applyAlignment="1">
      <alignment horizontal="center" vertical="center" wrapText="1" readingOrder="2"/>
    </xf>
    <xf numFmtId="0" fontId="65" fillId="0" borderId="93" xfId="0" applyFont="1" applyFill="1" applyBorder="1" applyAlignment="1">
      <alignment horizontal="center" vertical="center" wrapText="1" readingOrder="2"/>
    </xf>
    <xf numFmtId="0" fontId="65" fillId="0" borderId="43" xfId="0" applyFont="1" applyFill="1" applyBorder="1" applyAlignment="1">
      <alignment horizontal="center" vertical="center" wrapText="1" readingOrder="2"/>
    </xf>
    <xf numFmtId="0" fontId="64" fillId="0" borderId="6" xfId="0" applyFont="1" applyBorder="1"/>
    <xf numFmtId="0" fontId="30" fillId="0" borderId="95" xfId="0" applyFont="1" applyFill="1" applyBorder="1" applyAlignment="1">
      <alignment horizontal="center" vertical="center" wrapText="1" readingOrder="2"/>
    </xf>
    <xf numFmtId="0" fontId="30" fillId="0" borderId="96" xfId="0" applyFont="1" applyFill="1" applyBorder="1" applyAlignment="1">
      <alignment horizontal="center" vertical="center" wrapText="1" readingOrder="2"/>
    </xf>
    <xf numFmtId="0" fontId="30" fillId="0" borderId="14" xfId="0" applyFont="1" applyFill="1" applyBorder="1" applyAlignment="1">
      <alignment horizontal="center" vertical="center" wrapText="1" readingOrder="2"/>
    </xf>
    <xf numFmtId="0" fontId="65" fillId="0" borderId="4" xfId="0" applyFont="1" applyFill="1" applyBorder="1" applyAlignment="1">
      <alignment horizontal="center" vertical="center" wrapText="1" readingOrder="2"/>
    </xf>
    <xf numFmtId="0" fontId="56" fillId="0" borderId="23" xfId="0" applyFont="1" applyBorder="1" applyAlignment="1">
      <alignment horizontal="center" vertical="center" wrapText="1" readingOrder="2"/>
    </xf>
    <xf numFmtId="0" fontId="56" fillId="0" borderId="36" xfId="0" applyFont="1" applyBorder="1" applyAlignment="1">
      <alignment horizontal="center" vertical="center" wrapText="1" readingOrder="2"/>
    </xf>
    <xf numFmtId="0" fontId="65" fillId="0" borderId="89" xfId="0" applyFont="1" applyBorder="1" applyAlignment="1">
      <alignment horizontal="center" vertical="center" shrinkToFit="1" readingOrder="1"/>
    </xf>
    <xf numFmtId="0" fontId="65" fillId="0" borderId="17" xfId="0" applyFont="1" applyBorder="1" applyAlignment="1">
      <alignment horizontal="center" vertical="center" shrinkToFit="1" readingOrder="1"/>
    </xf>
    <xf numFmtId="0" fontId="65" fillId="0" borderId="17" xfId="0" applyFont="1" applyFill="1" applyBorder="1" applyAlignment="1">
      <alignment horizontal="center" vertical="center" shrinkToFit="1" readingOrder="1"/>
    </xf>
    <xf numFmtId="0" fontId="65" fillId="0" borderId="66" xfId="0" applyFont="1" applyBorder="1" applyAlignment="1">
      <alignment horizontal="center" vertical="center" shrinkToFit="1" readingOrder="1"/>
    </xf>
    <xf numFmtId="2" fontId="15" fillId="0" borderId="5" xfId="0" applyNumberFormat="1" applyFont="1" applyBorder="1" applyAlignment="1">
      <alignment horizontal="center"/>
    </xf>
    <xf numFmtId="2" fontId="15" fillId="0" borderId="18" xfId="0" applyNumberFormat="1" applyFont="1" applyBorder="1" applyAlignment="1">
      <alignment horizontal="center"/>
    </xf>
    <xf numFmtId="2" fontId="15" fillId="0" borderId="11" xfId="0" applyNumberFormat="1" applyFont="1" applyBorder="1" applyAlignment="1">
      <alignment horizontal="center"/>
    </xf>
    <xf numFmtId="2" fontId="15" fillId="0" borderId="41" xfId="0" applyNumberFormat="1" applyFont="1" applyBorder="1" applyAlignment="1">
      <alignment horizontal="center"/>
    </xf>
    <xf numFmtId="2" fontId="65" fillId="0" borderId="35" xfId="0" applyNumberFormat="1" applyFont="1" applyBorder="1" applyAlignment="1">
      <alignment horizontal="center" vertical="center" readingOrder="2"/>
    </xf>
    <xf numFmtId="2" fontId="65" fillId="0" borderId="78" xfId="0" applyNumberFormat="1" applyFont="1" applyBorder="1" applyAlignment="1">
      <alignment horizontal="center" vertical="center" readingOrder="2"/>
    </xf>
    <xf numFmtId="2" fontId="65" fillId="0" borderId="5" xfId="0" applyNumberFormat="1" applyFont="1" applyBorder="1" applyAlignment="1">
      <alignment horizontal="center" vertical="center" readingOrder="2"/>
    </xf>
    <xf numFmtId="2" fontId="65" fillId="0" borderId="18" xfId="0" applyNumberFormat="1" applyFont="1" applyBorder="1" applyAlignment="1">
      <alignment horizontal="center" vertical="center" readingOrder="2"/>
    </xf>
    <xf numFmtId="2" fontId="65" fillId="0" borderId="19" xfId="0" applyNumberFormat="1" applyFont="1" applyBorder="1" applyAlignment="1">
      <alignment horizontal="center" vertical="center" shrinkToFit="1" readingOrder="2"/>
    </xf>
    <xf numFmtId="2" fontId="65" fillId="0" borderId="20" xfId="0" applyNumberFormat="1" applyFont="1" applyBorder="1" applyAlignment="1">
      <alignment horizontal="center" vertical="center" shrinkToFit="1" readingOrder="2"/>
    </xf>
    <xf numFmtId="2" fontId="65" fillId="0" borderId="5" xfId="0" applyNumberFormat="1" applyFont="1" applyBorder="1" applyAlignment="1">
      <alignment horizontal="center" vertical="center" shrinkToFit="1" readingOrder="2"/>
    </xf>
    <xf numFmtId="2" fontId="65" fillId="0" borderId="18" xfId="0" applyNumberFormat="1" applyFont="1" applyBorder="1" applyAlignment="1">
      <alignment horizontal="center" vertical="center" shrinkToFit="1" readingOrder="2"/>
    </xf>
    <xf numFmtId="2" fontId="51" fillId="0" borderId="55" xfId="0" applyNumberFormat="1" applyFont="1" applyBorder="1" applyAlignment="1">
      <alignment horizontal="center" vertical="center" readingOrder="2"/>
    </xf>
    <xf numFmtId="2" fontId="51" fillId="0" borderId="6" xfId="0" applyNumberFormat="1" applyFont="1" applyBorder="1" applyAlignment="1">
      <alignment horizontal="center" vertical="center" readingOrder="2"/>
    </xf>
    <xf numFmtId="2" fontId="65" fillId="0" borderId="19" xfId="0" applyNumberFormat="1" applyFont="1" applyBorder="1" applyAlignment="1">
      <alignment horizontal="center" vertical="center" readingOrder="2"/>
    </xf>
    <xf numFmtId="2" fontId="65" fillId="0" borderId="20" xfId="0" applyNumberFormat="1" applyFont="1" applyBorder="1" applyAlignment="1">
      <alignment horizontal="center" vertical="center" readingOrder="2"/>
    </xf>
    <xf numFmtId="2" fontId="39" fillId="0" borderId="18" xfId="0" applyNumberFormat="1" applyFont="1" applyFill="1" applyBorder="1" applyAlignment="1">
      <alignment horizontal="center" readingOrder="1"/>
    </xf>
    <xf numFmtId="2" fontId="1" fillId="0" borderId="6" xfId="0" applyNumberFormat="1" applyFont="1" applyFill="1" applyBorder="1" applyAlignment="1">
      <alignment horizontal="center" vertical="center" readingOrder="2"/>
    </xf>
    <xf numFmtId="2" fontId="2" fillId="0" borderId="5" xfId="0" applyNumberFormat="1" applyFont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2" fontId="27" fillId="0" borderId="18" xfId="0" applyNumberFormat="1" applyFont="1" applyBorder="1" applyAlignment="1">
      <alignment horizontal="center" vertical="center" readingOrder="1"/>
    </xf>
    <xf numFmtId="2" fontId="2" fillId="0" borderId="92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 readingOrder="2"/>
    </xf>
    <xf numFmtId="0" fontId="1" fillId="2" borderId="26" xfId="3" applyFont="1" applyFill="1" applyBorder="1" applyAlignment="1">
      <alignment horizontal="center" vertical="center" wrapText="1" readingOrder="2"/>
    </xf>
    <xf numFmtId="0" fontId="58" fillId="0" borderId="30" xfId="0" applyFont="1" applyBorder="1" applyAlignment="1">
      <alignment horizontal="center" vertical="center" wrapText="1" readingOrder="2"/>
    </xf>
    <xf numFmtId="2" fontId="27" fillId="0" borderId="30" xfId="0" applyNumberFormat="1" applyFont="1" applyBorder="1" applyAlignment="1">
      <alignment horizontal="center" vertical="center" readingOrder="2"/>
    </xf>
    <xf numFmtId="2" fontId="27" fillId="0" borderId="31" xfId="0" applyNumberFormat="1" applyFont="1" applyBorder="1" applyAlignment="1">
      <alignment horizontal="center" vertical="center" readingOrder="2"/>
    </xf>
    <xf numFmtId="0" fontId="25" fillId="0" borderId="35" xfId="0" applyFont="1" applyBorder="1" applyAlignment="1">
      <alignment horizontal="center" vertical="center" wrapText="1" readingOrder="2"/>
    </xf>
    <xf numFmtId="2" fontId="2" fillId="0" borderId="35" xfId="0" applyNumberFormat="1" applyFont="1" applyBorder="1" applyAlignment="1">
      <alignment horizontal="center" vertical="center"/>
    </xf>
    <xf numFmtId="2" fontId="2" fillId="5" borderId="35" xfId="0" applyNumberFormat="1" applyFont="1" applyFill="1" applyBorder="1" applyAlignment="1">
      <alignment horizontal="center" vertical="center"/>
    </xf>
    <xf numFmtId="2" fontId="27" fillId="0" borderId="78" xfId="0" applyNumberFormat="1" applyFont="1" applyBorder="1" applyAlignment="1">
      <alignment horizontal="center" vertical="center" readingOrder="1"/>
    </xf>
    <xf numFmtId="0" fontId="58" fillId="0" borderId="19" xfId="0" applyFont="1" applyBorder="1" applyAlignment="1">
      <alignment horizontal="center" vertical="center" wrapText="1" readingOrder="2"/>
    </xf>
    <xf numFmtId="2" fontId="2" fillId="0" borderId="19" xfId="0" applyNumberFormat="1" applyFont="1" applyBorder="1" applyAlignment="1">
      <alignment horizontal="center" vertical="center"/>
    </xf>
    <xf numFmtId="2" fontId="27" fillId="0" borderId="19" xfId="0" applyNumberFormat="1" applyFont="1" applyBorder="1" applyAlignment="1">
      <alignment horizontal="center" vertical="center" readingOrder="1"/>
    </xf>
    <xf numFmtId="2" fontId="27" fillId="0" borderId="20" xfId="0" applyNumberFormat="1" applyFont="1" applyBorder="1" applyAlignment="1">
      <alignment horizontal="center" vertical="center" readingOrder="1"/>
    </xf>
    <xf numFmtId="2" fontId="67" fillId="0" borderId="35" xfId="0" applyNumberFormat="1" applyFont="1" applyFill="1" applyBorder="1" applyAlignment="1">
      <alignment horizontal="center" vertical="center"/>
    </xf>
    <xf numFmtId="0" fontId="25" fillId="0" borderId="19" xfId="0" applyFont="1" applyBorder="1" applyAlignment="1">
      <alignment horizontal="center" vertical="center" wrapText="1" readingOrder="2"/>
    </xf>
    <xf numFmtId="2" fontId="2" fillId="0" borderId="20" xfId="0" applyNumberFormat="1" applyFont="1" applyBorder="1" applyAlignment="1">
      <alignment horizontal="center" vertical="center"/>
    </xf>
    <xf numFmtId="2" fontId="2" fillId="0" borderId="15" xfId="0" applyNumberFormat="1" applyFont="1" applyFill="1" applyBorder="1" applyAlignment="1">
      <alignment horizontal="center" readingOrder="2"/>
    </xf>
    <xf numFmtId="2" fontId="2" fillId="0" borderId="16" xfId="0" applyNumberFormat="1" applyFont="1" applyFill="1" applyBorder="1" applyAlignment="1">
      <alignment horizontal="center" readingOrder="2"/>
    </xf>
    <xf numFmtId="2" fontId="2" fillId="0" borderId="28" xfId="0" applyNumberFormat="1" applyFont="1" applyFill="1" applyBorder="1" applyAlignment="1">
      <alignment horizontal="center" readingOrder="2"/>
    </xf>
    <xf numFmtId="2" fontId="2" fillId="0" borderId="0" xfId="0" applyNumberFormat="1" applyFont="1" applyFill="1" applyBorder="1" applyAlignment="1">
      <alignment horizontal="center" readingOrder="2"/>
    </xf>
    <xf numFmtId="0" fontId="0" fillId="0" borderId="26" xfId="0" applyBorder="1" applyAlignment="1">
      <alignment horizontal="center"/>
    </xf>
    <xf numFmtId="2" fontId="2" fillId="0" borderId="24" xfId="0" applyNumberFormat="1" applyFont="1" applyFill="1" applyBorder="1" applyAlignment="1">
      <alignment horizontal="center" readingOrder="2"/>
    </xf>
    <xf numFmtId="0" fontId="0" fillId="0" borderId="17" xfId="0" applyBorder="1" applyAlignment="1">
      <alignment horizontal="center"/>
    </xf>
    <xf numFmtId="1" fontId="1" fillId="0" borderId="16" xfId="0" applyNumberFormat="1" applyFont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 readingOrder="2"/>
    </xf>
    <xf numFmtId="0" fontId="41" fillId="0" borderId="18" xfId="0" applyFont="1" applyBorder="1" applyAlignment="1">
      <alignment horizontal="center" vertical="center" wrapText="1" readingOrder="2"/>
    </xf>
    <xf numFmtId="0" fontId="41" fillId="0" borderId="8" xfId="0" applyFont="1" applyBorder="1" applyAlignment="1">
      <alignment horizontal="center" vertical="center" wrapText="1" readingOrder="2"/>
    </xf>
    <xf numFmtId="1" fontId="2" fillId="0" borderId="5" xfId="0" applyNumberFormat="1" applyFont="1" applyBorder="1" applyAlignment="1">
      <alignment horizontal="center" vertical="center"/>
    </xf>
    <xf numFmtId="2" fontId="2" fillId="0" borderId="16" xfId="0" applyNumberFormat="1" applyFont="1" applyFill="1" applyBorder="1" applyAlignment="1">
      <alignment horizontal="center" vertical="center" readingOrder="2"/>
    </xf>
    <xf numFmtId="2" fontId="1" fillId="0" borderId="37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wrapText="1" readingOrder="2"/>
    </xf>
    <xf numFmtId="0" fontId="9" fillId="0" borderId="35" xfId="0" applyFont="1" applyBorder="1" applyAlignment="1">
      <alignment horizontal="center" wrapText="1" readingOrder="2"/>
    </xf>
    <xf numFmtId="2" fontId="2" fillId="0" borderId="35" xfId="0" applyNumberFormat="1" applyFont="1" applyFill="1" applyBorder="1" applyAlignment="1">
      <alignment horizontal="center" readingOrder="2"/>
    </xf>
    <xf numFmtId="2" fontId="2" fillId="0" borderId="78" xfId="0" applyNumberFormat="1" applyFont="1" applyFill="1" applyBorder="1" applyAlignment="1">
      <alignment horizontal="center" readingOrder="2"/>
    </xf>
    <xf numFmtId="0" fontId="9" fillId="0" borderId="19" xfId="0" applyFont="1" applyBorder="1" applyAlignment="1">
      <alignment horizontal="center" wrapText="1" readingOrder="2"/>
    </xf>
    <xf numFmtId="0" fontId="5" fillId="0" borderId="3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5" fillId="0" borderId="23" xfId="0" applyFont="1" applyBorder="1" applyAlignment="1">
      <alignment horizontal="center" wrapText="1" readingOrder="2"/>
    </xf>
    <xf numFmtId="0" fontId="25" fillId="0" borderId="23" xfId="0" applyFont="1" applyBorder="1" applyAlignment="1">
      <alignment horizontal="center" vertical="center" wrapText="1" readingOrder="2"/>
    </xf>
    <xf numFmtId="2" fontId="1" fillId="0" borderId="26" xfId="0" applyNumberFormat="1" applyFont="1" applyFill="1" applyBorder="1" applyAlignment="1">
      <alignment horizontal="center" readingOrder="2"/>
    </xf>
    <xf numFmtId="0" fontId="2" fillId="0" borderId="7" xfId="0" applyFont="1" applyFill="1" applyBorder="1" applyAlignment="1">
      <alignment horizontal="center" readingOrder="2"/>
    </xf>
    <xf numFmtId="0" fontId="2" fillId="0" borderId="16" xfId="0" applyFont="1" applyFill="1" applyBorder="1" applyAlignment="1">
      <alignment horizontal="center" readingOrder="2"/>
    </xf>
    <xf numFmtId="0" fontId="5" fillId="0" borderId="22" xfId="3" applyFont="1" applyBorder="1" applyAlignment="1">
      <alignment horizontal="center" vertical="center" wrapText="1" readingOrder="2"/>
    </xf>
    <xf numFmtId="0" fontId="5" fillId="0" borderId="24" xfId="3" applyFont="1" applyBorder="1" applyAlignment="1">
      <alignment horizontal="center" vertical="center" wrapText="1" readingOrder="2"/>
    </xf>
    <xf numFmtId="1" fontId="2" fillId="0" borderId="91" xfId="0" applyNumberFormat="1" applyFont="1" applyBorder="1" applyAlignment="1">
      <alignment horizontal="center" vertical="center" readingOrder="2"/>
    </xf>
    <xf numFmtId="2" fontId="2" fillId="0" borderId="91" xfId="0" applyNumberFormat="1" applyFont="1" applyFill="1" applyBorder="1" applyAlignment="1">
      <alignment horizontal="center" readingOrder="2"/>
    </xf>
    <xf numFmtId="1" fontId="2" fillId="0" borderId="5" xfId="0" applyNumberFormat="1" applyFont="1" applyBorder="1" applyAlignment="1">
      <alignment horizontal="center" vertical="center" readingOrder="2"/>
    </xf>
    <xf numFmtId="0" fontId="25" fillId="0" borderId="89" xfId="0" applyFont="1" applyBorder="1" applyAlignment="1">
      <alignment horizontal="center" wrapText="1" readingOrder="2"/>
    </xf>
    <xf numFmtId="1" fontId="2" fillId="0" borderId="35" xfId="0" applyNumberFormat="1" applyFont="1" applyBorder="1" applyAlignment="1">
      <alignment horizontal="center" vertical="center" readingOrder="2"/>
    </xf>
    <xf numFmtId="1" fontId="2" fillId="0" borderId="50" xfId="0" applyNumberFormat="1" applyFont="1" applyBorder="1" applyAlignment="1">
      <alignment horizontal="center" vertical="center" readingOrder="2"/>
    </xf>
    <xf numFmtId="0" fontId="25" fillId="0" borderId="66" xfId="0" applyFont="1" applyBorder="1" applyAlignment="1">
      <alignment horizontal="center" wrapText="1" readingOrder="2"/>
    </xf>
    <xf numFmtId="1" fontId="2" fillId="0" borderId="19" xfId="0" applyNumberFormat="1" applyFont="1" applyBorder="1" applyAlignment="1">
      <alignment horizontal="center" vertical="center" readingOrder="2"/>
    </xf>
    <xf numFmtId="2" fontId="2" fillId="0" borderId="13" xfId="0" applyNumberFormat="1" applyFont="1" applyFill="1" applyBorder="1" applyAlignment="1">
      <alignment horizontal="center" readingOrder="2"/>
    </xf>
    <xf numFmtId="0" fontId="38" fillId="0" borderId="35" xfId="0" applyFont="1" applyBorder="1" applyAlignment="1">
      <alignment horizontal="center" vertical="center" wrapText="1" readingOrder="2"/>
    </xf>
    <xf numFmtId="0" fontId="37" fillId="0" borderId="45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29" fillId="0" borderId="5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9" fillId="0" borderId="3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9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 readingOrder="1"/>
    </xf>
    <xf numFmtId="0" fontId="59" fillId="0" borderId="5" xfId="0" applyFont="1" applyFill="1" applyBorder="1" applyAlignment="1">
      <alignment horizontal="center" vertical="center"/>
    </xf>
    <xf numFmtId="0" fontId="59" fillId="0" borderId="18" xfId="0" applyFont="1" applyFill="1" applyBorder="1" applyAlignment="1">
      <alignment horizontal="center" vertical="center"/>
    </xf>
    <xf numFmtId="0" fontId="59" fillId="0" borderId="66" xfId="0" applyFont="1" applyFill="1" applyBorder="1" applyAlignment="1">
      <alignment horizontal="center" vertical="center"/>
    </xf>
    <xf numFmtId="0" fontId="59" fillId="0" borderId="19" xfId="0" applyFont="1" applyFill="1" applyBorder="1" applyAlignment="1">
      <alignment horizontal="center" vertical="center"/>
    </xf>
    <xf numFmtId="0" fontId="59" fillId="0" borderId="2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readingOrder="2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22" fillId="0" borderId="74" xfId="0" applyFont="1" applyFill="1" applyBorder="1" applyAlignment="1">
      <alignment horizontal="center" vertical="center" wrapText="1" readingOrder="1"/>
    </xf>
    <xf numFmtId="0" fontId="13" fillId="0" borderId="105" xfId="0" applyFont="1" applyFill="1" applyBorder="1" applyAlignment="1"/>
    <xf numFmtId="0" fontId="8" fillId="0" borderId="106" xfId="0" applyFont="1" applyFill="1" applyBorder="1" applyAlignment="1"/>
    <xf numFmtId="0" fontId="13" fillId="0" borderId="107" xfId="0" applyFont="1" applyFill="1" applyBorder="1" applyAlignment="1"/>
    <xf numFmtId="0" fontId="13" fillId="0" borderId="107" xfId="0" applyFont="1" applyFill="1" applyBorder="1" applyAlignment="1">
      <alignment horizontal="center"/>
    </xf>
    <xf numFmtId="0" fontId="13" fillId="0" borderId="107" xfId="0" applyFont="1" applyFill="1" applyBorder="1"/>
    <xf numFmtId="0" fontId="13" fillId="0" borderId="108" xfId="0" applyFont="1" applyFill="1" applyBorder="1" applyAlignment="1"/>
    <xf numFmtId="0" fontId="8" fillId="0" borderId="109" xfId="0" applyFont="1" applyFill="1" applyBorder="1" applyAlignment="1"/>
    <xf numFmtId="0" fontId="13" fillId="0" borderId="110" xfId="0" applyFont="1" applyFill="1" applyBorder="1" applyAlignment="1">
      <alignment horizontal="center"/>
    </xf>
    <xf numFmtId="0" fontId="8" fillId="0" borderId="111" xfId="0" applyFont="1" applyFill="1" applyBorder="1" applyAlignment="1"/>
    <xf numFmtId="0" fontId="22" fillId="0" borderId="57" xfId="0" applyFont="1" applyFill="1" applyBorder="1" applyAlignment="1">
      <alignment horizontal="center" vertical="center" wrapText="1" readingOrder="1"/>
    </xf>
    <xf numFmtId="0" fontId="22" fillId="0" borderId="62" xfId="0" applyFont="1" applyFill="1" applyBorder="1" applyAlignment="1">
      <alignment horizontal="center" vertical="center" wrapText="1" readingOrder="1"/>
    </xf>
    <xf numFmtId="0" fontId="8" fillId="0" borderId="26" xfId="0" applyFont="1" applyFill="1" applyBorder="1" applyAlignment="1"/>
    <xf numFmtId="0" fontId="13" fillId="0" borderId="108" xfId="0" applyFont="1" applyFill="1" applyBorder="1" applyAlignment="1">
      <alignment horizontal="center"/>
    </xf>
    <xf numFmtId="0" fontId="13" fillId="0" borderId="110" xfId="0" applyFont="1" applyFill="1" applyBorder="1"/>
    <xf numFmtId="0" fontId="8" fillId="0" borderId="26" xfId="0" applyFont="1" applyFill="1" applyBorder="1"/>
    <xf numFmtId="0" fontId="8" fillId="0" borderId="14" xfId="0" applyFont="1" applyFill="1" applyBorder="1"/>
    <xf numFmtId="0" fontId="13" fillId="0" borderId="108" xfId="0" applyFont="1" applyFill="1" applyBorder="1"/>
    <xf numFmtId="0" fontId="22" fillId="0" borderId="15" xfId="0" applyFont="1" applyFill="1" applyBorder="1" applyAlignment="1">
      <alignment horizontal="center" vertical="center" wrapText="1" readingOrder="1"/>
    </xf>
    <xf numFmtId="0" fontId="13" fillId="0" borderId="113" xfId="0" applyFont="1" applyFill="1" applyBorder="1" applyAlignment="1"/>
    <xf numFmtId="0" fontId="22" fillId="0" borderId="46" xfId="0" applyFont="1" applyFill="1" applyBorder="1" applyAlignment="1">
      <alignment horizontal="center" vertical="center" wrapText="1" readingOrder="1"/>
    </xf>
    <xf numFmtId="0" fontId="13" fillId="0" borderId="56" xfId="0" applyFont="1" applyFill="1" applyBorder="1"/>
    <xf numFmtId="0" fontId="8" fillId="0" borderId="112" xfId="0" applyFont="1" applyFill="1" applyBorder="1" applyAlignment="1"/>
    <xf numFmtId="0" fontId="8" fillId="0" borderId="114" xfId="0" applyFont="1" applyFill="1" applyBorder="1" applyAlignment="1"/>
    <xf numFmtId="0" fontId="8" fillId="0" borderId="10" xfId="0" applyFont="1" applyFill="1" applyBorder="1"/>
    <xf numFmtId="0" fontId="8" fillId="0" borderId="13" xfId="0" applyFont="1" applyFill="1" applyBorder="1"/>
    <xf numFmtId="0" fontId="22" fillId="0" borderId="28" xfId="0" applyFont="1" applyFill="1" applyBorder="1" applyAlignment="1">
      <alignment horizontal="center" vertical="center" wrapText="1" readingOrder="1"/>
    </xf>
    <xf numFmtId="0" fontId="13" fillId="0" borderId="115" xfId="0" applyFont="1" applyFill="1" applyBorder="1" applyAlignment="1"/>
    <xf numFmtId="0" fontId="8" fillId="0" borderId="116" xfId="0" applyFont="1" applyFill="1" applyBorder="1" applyAlignment="1">
      <alignment horizontal="right"/>
    </xf>
    <xf numFmtId="0" fontId="8" fillId="0" borderId="54" xfId="0" applyFont="1" applyFill="1" applyBorder="1"/>
    <xf numFmtId="0" fontId="22" fillId="0" borderId="29" xfId="0" applyFont="1" applyFill="1" applyBorder="1" applyAlignment="1">
      <alignment horizontal="center" vertical="center" wrapText="1" readingOrder="1"/>
    </xf>
    <xf numFmtId="0" fontId="13" fillId="0" borderId="117" xfId="0" applyFont="1" applyFill="1" applyBorder="1" applyAlignment="1"/>
    <xf numFmtId="0" fontId="19" fillId="0" borderId="16" xfId="0" applyFont="1" applyFill="1" applyBorder="1" applyAlignment="1">
      <alignment horizontal="right" vertical="center" wrapText="1" readingOrder="2"/>
    </xf>
    <xf numFmtId="0" fontId="3" fillId="0" borderId="18" xfId="0" applyFont="1" applyFill="1" applyBorder="1" applyAlignment="1">
      <alignment wrapText="1"/>
    </xf>
    <xf numFmtId="0" fontId="11" fillId="0" borderId="51" xfId="0" applyFont="1" applyFill="1" applyBorder="1"/>
    <xf numFmtId="0" fontId="3" fillId="0" borderId="18" xfId="0" applyFont="1" applyFill="1" applyBorder="1"/>
    <xf numFmtId="0" fontId="3" fillId="0" borderId="20" xfId="0" applyFont="1" applyFill="1" applyBorder="1"/>
    <xf numFmtId="0" fontId="18" fillId="0" borderId="23" xfId="0" applyFont="1" applyFill="1" applyBorder="1" applyAlignment="1">
      <alignment horizontal="left"/>
    </xf>
    <xf numFmtId="0" fontId="18" fillId="0" borderId="58" xfId="0" applyFont="1" applyFill="1" applyBorder="1" applyAlignment="1">
      <alignment horizontal="left"/>
    </xf>
    <xf numFmtId="0" fontId="18" fillId="0" borderId="23" xfId="0" applyFont="1" applyFill="1" applyBorder="1"/>
    <xf numFmtId="0" fontId="18" fillId="0" borderId="23" xfId="2" applyFont="1" applyFill="1" applyBorder="1" applyAlignment="1" applyProtection="1">
      <alignment horizontal="left"/>
    </xf>
    <xf numFmtId="0" fontId="11" fillId="0" borderId="23" xfId="0" applyFont="1" applyFill="1" applyBorder="1" applyAlignment="1">
      <alignment horizontal="left"/>
    </xf>
    <xf numFmtId="0" fontId="18" fillId="0" borderId="63" xfId="0" applyFont="1" applyFill="1" applyBorder="1" applyAlignment="1">
      <alignment horizontal="left"/>
    </xf>
    <xf numFmtId="0" fontId="3" fillId="0" borderId="41" xfId="0" applyFont="1" applyFill="1" applyBorder="1" applyAlignment="1">
      <alignment wrapText="1"/>
    </xf>
    <xf numFmtId="2" fontId="3" fillId="0" borderId="118" xfId="0" applyNumberFormat="1" applyFont="1" applyFill="1" applyBorder="1"/>
    <xf numFmtId="0" fontId="18" fillId="0" borderId="82" xfId="0" applyFont="1" applyFill="1" applyBorder="1" applyAlignment="1">
      <alignment horizontal="left"/>
    </xf>
    <xf numFmtId="0" fontId="18" fillId="0" borderId="23" xfId="0" applyFont="1" applyFill="1" applyBorder="1" applyAlignment="1">
      <alignment wrapText="1"/>
    </xf>
    <xf numFmtId="0" fontId="18" fillId="0" borderId="23" xfId="1" applyFont="1" applyFill="1" applyBorder="1" applyAlignment="1">
      <alignment wrapText="1"/>
    </xf>
    <xf numFmtId="0" fontId="18" fillId="0" borderId="36" xfId="0" applyFont="1" applyFill="1" applyBorder="1" applyAlignment="1">
      <alignment horizontal="left"/>
    </xf>
    <xf numFmtId="0" fontId="18" fillId="0" borderId="36" xfId="2" applyFont="1" applyFill="1" applyBorder="1" applyAlignment="1" applyProtection="1">
      <alignment horizontal="left"/>
    </xf>
    <xf numFmtId="0" fontId="18" fillId="0" borderId="36" xfId="0" applyFont="1" applyFill="1" applyBorder="1"/>
    <xf numFmtId="0" fontId="18" fillId="0" borderId="89" xfId="0" applyFont="1" applyFill="1" applyBorder="1" applyAlignment="1">
      <alignment horizontal="left"/>
    </xf>
    <xf numFmtId="0" fontId="3" fillId="0" borderId="78" xfId="0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wrapText="1"/>
    </xf>
    <xf numFmtId="0" fontId="11" fillId="0" borderId="66" xfId="0" applyFont="1" applyFill="1" applyBorder="1"/>
    <xf numFmtId="0" fontId="28" fillId="0" borderId="15" xfId="0" applyFont="1" applyFill="1" applyBorder="1" applyAlignment="1">
      <alignment horizontal="center" vertical="center" wrapText="1" readingOrder="2"/>
    </xf>
    <xf numFmtId="0" fontId="13" fillId="0" borderId="12" xfId="0" applyFont="1" applyFill="1" applyBorder="1"/>
    <xf numFmtId="0" fontId="5" fillId="0" borderId="19" xfId="0" applyFont="1" applyFill="1" applyBorder="1" applyAlignment="1">
      <alignment horizontal="left" vertical="center" wrapText="1"/>
    </xf>
    <xf numFmtId="0" fontId="13" fillId="0" borderId="13" xfId="0" applyFont="1" applyFill="1" applyBorder="1"/>
    <xf numFmtId="0" fontId="28" fillId="0" borderId="46" xfId="0" applyFont="1" applyFill="1" applyBorder="1" applyAlignment="1">
      <alignment horizontal="center" vertical="center" wrapText="1" readingOrder="2"/>
    </xf>
    <xf numFmtId="0" fontId="22" fillId="0" borderId="103" xfId="0" applyFont="1" applyFill="1" applyBorder="1" applyAlignment="1">
      <alignment horizontal="center" vertical="center" wrapText="1" readingOrder="1"/>
    </xf>
    <xf numFmtId="0" fontId="13" fillId="0" borderId="5" xfId="0" applyFont="1" applyFill="1" applyBorder="1" applyAlignment="1">
      <alignment horizontal="left"/>
    </xf>
    <xf numFmtId="0" fontId="2" fillId="0" borderId="35" xfId="0" applyFont="1" applyFill="1" applyBorder="1" applyAlignment="1">
      <alignment horizontal="left" vertical="top" wrapText="1" readingOrder="2"/>
    </xf>
    <xf numFmtId="0" fontId="28" fillId="0" borderId="74" xfId="0" applyFont="1" applyFill="1" applyBorder="1" applyAlignment="1">
      <alignment horizontal="center" vertical="center" wrapText="1" readingOrder="2"/>
    </xf>
    <xf numFmtId="0" fontId="2" fillId="0" borderId="17" xfId="0" applyFont="1" applyFill="1" applyBorder="1" applyAlignment="1">
      <alignment horizontal="left" vertical="top" wrapText="1" readingOrder="2"/>
    </xf>
    <xf numFmtId="0" fontId="2" fillId="0" borderId="18" xfId="0" applyFont="1" applyFill="1" applyBorder="1" applyAlignment="1">
      <alignment horizontal="right" vertical="top" wrapText="1" readingOrder="2"/>
    </xf>
    <xf numFmtId="0" fontId="5" fillId="0" borderId="17" xfId="0" applyFont="1" applyFill="1" applyBorder="1" applyAlignment="1">
      <alignment horizontal="left"/>
    </xf>
    <xf numFmtId="0" fontId="59" fillId="0" borderId="17" xfId="0" applyFont="1" applyFill="1" applyBorder="1" applyAlignment="1">
      <alignment horizontal="left"/>
    </xf>
    <xf numFmtId="0" fontId="5" fillId="0" borderId="17" xfId="0" applyFont="1" applyFill="1" applyBorder="1" applyAlignment="1">
      <alignment vertical="center" wrapText="1" readingOrder="1"/>
    </xf>
    <xf numFmtId="0" fontId="5" fillId="0" borderId="66" xfId="0" applyFont="1" applyFill="1" applyBorder="1"/>
    <xf numFmtId="0" fontId="5" fillId="0" borderId="20" xfId="0" applyFont="1" applyFill="1" applyBorder="1"/>
    <xf numFmtId="0" fontId="2" fillId="0" borderId="15" xfId="0" applyFont="1" applyFill="1" applyBorder="1" applyAlignment="1">
      <alignment horizontal="left" vertical="top" wrapText="1" readingOrder="2"/>
    </xf>
    <xf numFmtId="0" fontId="2" fillId="0" borderId="16" xfId="0" applyFont="1" applyFill="1" applyBorder="1" applyAlignment="1">
      <alignment horizontal="right" vertical="top" wrapText="1" readingOrder="2"/>
    </xf>
    <xf numFmtId="0" fontId="59" fillId="0" borderId="8" xfId="0" applyFont="1" applyFill="1" applyBorder="1"/>
    <xf numFmtId="0" fontId="28" fillId="0" borderId="88" xfId="0" applyFont="1" applyFill="1" applyBorder="1" applyAlignment="1">
      <alignment horizontal="right" vertical="center" wrapText="1" readingOrder="2"/>
    </xf>
    <xf numFmtId="0" fontId="22" fillId="0" borderId="86" xfId="0" applyFont="1" applyFill="1" applyBorder="1" applyAlignment="1">
      <alignment horizontal="center" vertical="center" wrapText="1" readingOrder="1"/>
    </xf>
    <xf numFmtId="0" fontId="28" fillId="0" borderId="86" xfId="0" applyFont="1" applyFill="1" applyBorder="1" applyAlignment="1">
      <alignment horizontal="right" vertical="center" wrapText="1" readingOrder="2"/>
    </xf>
    <xf numFmtId="0" fontId="22" fillId="0" borderId="81" xfId="0" applyFont="1" applyFill="1" applyBorder="1" applyAlignment="1">
      <alignment horizontal="center" vertical="center" wrapText="1" readingOrder="1"/>
    </xf>
    <xf numFmtId="0" fontId="4" fillId="0" borderId="89" xfId="0" applyFont="1" applyFill="1" applyBorder="1" applyAlignment="1">
      <alignment horizontal="center" vertical="center" wrapText="1" readingOrder="2"/>
    </xf>
    <xf numFmtId="0" fontId="3" fillId="0" borderId="17" xfId="0" applyFont="1" applyFill="1" applyBorder="1" applyAlignment="1">
      <alignment readingOrder="1"/>
    </xf>
    <xf numFmtId="0" fontId="3" fillId="0" borderId="66" xfId="0" applyFont="1" applyFill="1" applyBorder="1" applyAlignment="1">
      <alignment readingOrder="1"/>
    </xf>
    <xf numFmtId="0" fontId="3" fillId="0" borderId="20" xfId="0" applyFont="1" applyFill="1" applyBorder="1" applyAlignment="1">
      <alignment readingOrder="2"/>
    </xf>
    <xf numFmtId="0" fontId="3" fillId="0" borderId="19" xfId="0" applyFont="1" applyFill="1" applyBorder="1" applyAlignment="1">
      <alignment readingOrder="1"/>
    </xf>
    <xf numFmtId="0" fontId="3" fillId="0" borderId="18" xfId="0" applyFont="1" applyFill="1" applyBorder="1" applyAlignment="1">
      <alignment horizontal="center" readingOrder="2"/>
    </xf>
    <xf numFmtId="0" fontId="3" fillId="0" borderId="20" xfId="0" applyFont="1" applyFill="1" applyBorder="1" applyAlignment="1">
      <alignment horizontal="center" readingOrder="2"/>
    </xf>
    <xf numFmtId="0" fontId="61" fillId="0" borderId="24" xfId="0" applyNumberFormat="1" applyFont="1" applyFill="1" applyBorder="1" applyAlignment="1">
      <alignment horizontal="center"/>
    </xf>
    <xf numFmtId="0" fontId="61" fillId="0" borderId="47" xfId="0" applyNumberFormat="1" applyFont="1" applyFill="1" applyBorder="1" applyAlignment="1">
      <alignment horizontal="center"/>
    </xf>
    <xf numFmtId="0" fontId="61" fillId="0" borderId="45" xfId="0" applyNumberFormat="1" applyFont="1" applyFill="1" applyBorder="1" applyAlignment="1">
      <alignment horizontal="center"/>
    </xf>
    <xf numFmtId="49" fontId="59" fillId="0" borderId="78" xfId="0" applyNumberFormat="1" applyFont="1" applyFill="1" applyBorder="1" applyAlignment="1">
      <alignment horizontal="center"/>
    </xf>
    <xf numFmtId="0" fontId="61" fillId="0" borderId="53" xfId="0" applyNumberFormat="1" applyFont="1" applyFill="1" applyBorder="1" applyAlignment="1">
      <alignment horizontal="center"/>
    </xf>
    <xf numFmtId="49" fontId="59" fillId="0" borderId="52" xfId="0" applyNumberFormat="1" applyFont="1" applyFill="1" applyBorder="1" applyAlignment="1">
      <alignment horizontal="center"/>
    </xf>
    <xf numFmtId="0" fontId="44" fillId="0" borderId="0" xfId="0" applyFont="1" applyFill="1" applyBorder="1" applyAlignment="1">
      <alignment readingOrder="2"/>
    </xf>
    <xf numFmtId="167" fontId="5" fillId="0" borderId="89" xfId="4" applyNumberFormat="1" applyFont="1" applyBorder="1" applyAlignment="1" applyProtection="1">
      <alignment horizontal="right" vertical="center" readingOrder="2"/>
    </xf>
    <xf numFmtId="2" fontId="5" fillId="0" borderId="35" xfId="4" applyNumberFormat="1" applyFont="1" applyBorder="1" applyAlignment="1" applyProtection="1">
      <alignment horizontal="center" vertical="center" readingOrder="2"/>
    </xf>
    <xf numFmtId="2" fontId="3" fillId="0" borderId="78" xfId="4" applyNumberFormat="1" applyFont="1" applyBorder="1" applyAlignment="1" applyProtection="1">
      <alignment horizontal="center" vertical="center" readingOrder="2"/>
    </xf>
    <xf numFmtId="167" fontId="5" fillId="0" borderId="17" xfId="4" applyNumberFormat="1" applyFont="1" applyBorder="1" applyAlignment="1" applyProtection="1">
      <alignment horizontal="right" vertical="center" readingOrder="2"/>
    </xf>
    <xf numFmtId="2" fontId="3" fillId="0" borderId="18" xfId="4" applyNumberFormat="1" applyFont="1" applyBorder="1" applyAlignment="1" applyProtection="1">
      <alignment horizontal="center" vertical="center" readingOrder="2"/>
    </xf>
    <xf numFmtId="1" fontId="14" fillId="0" borderId="17" xfId="3" applyNumberFormat="1" applyFont="1" applyFill="1" applyBorder="1" applyAlignment="1">
      <alignment horizontal="center" vertical="center" wrapText="1" readingOrder="2"/>
    </xf>
    <xf numFmtId="2" fontId="47" fillId="0" borderId="18" xfId="3" applyNumberFormat="1" applyFont="1" applyFill="1" applyBorder="1" applyAlignment="1">
      <alignment horizontal="center" vertical="center" wrapText="1" readingOrder="2"/>
    </xf>
    <xf numFmtId="2" fontId="3" fillId="0" borderId="18" xfId="4" applyNumberFormat="1" applyFont="1" applyFill="1" applyBorder="1" applyAlignment="1" applyProtection="1">
      <alignment horizontal="center" vertical="center" readingOrder="2"/>
    </xf>
    <xf numFmtId="2" fontId="0" fillId="0" borderId="18" xfId="0" applyNumberFormat="1" applyBorder="1"/>
    <xf numFmtId="0" fontId="0" fillId="0" borderId="66" xfId="0" applyBorder="1"/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54" xfId="0" applyNumberFormat="1" applyBorder="1"/>
    <xf numFmtId="2" fontId="0" fillId="0" borderId="14" xfId="0" applyNumberFormat="1" applyBorder="1"/>
    <xf numFmtId="165" fontId="0" fillId="0" borderId="26" xfId="0" applyNumberFormat="1" applyBorder="1"/>
    <xf numFmtId="2" fontId="5" fillId="0" borderId="11" xfId="0" applyNumberFormat="1" applyFont="1" applyBorder="1"/>
    <xf numFmtId="2" fontId="7" fillId="0" borderId="41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1" fontId="7" fillId="0" borderId="41" xfId="0" applyNumberFormat="1" applyFont="1" applyBorder="1" applyAlignment="1">
      <alignment horizontal="center"/>
    </xf>
    <xf numFmtId="2" fontId="5" fillId="0" borderId="7" xfId="0" applyNumberFormat="1" applyFont="1" applyBorder="1"/>
    <xf numFmtId="2" fontId="1" fillId="0" borderId="29" xfId="0" applyNumberFormat="1" applyFont="1" applyFill="1" applyBorder="1" applyAlignment="1">
      <alignment horizontal="center" readingOrder="2"/>
    </xf>
    <xf numFmtId="2" fontId="1" fillId="0" borderId="31" xfId="0" applyNumberFormat="1" applyFont="1" applyFill="1" applyBorder="1" applyAlignment="1">
      <alignment horizontal="center" readingOrder="2"/>
    </xf>
    <xf numFmtId="2" fontId="7" fillId="0" borderId="7" xfId="0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2" fontId="2" fillId="0" borderId="21" xfId="0" applyNumberFormat="1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2" fontId="27" fillId="0" borderId="16" xfId="0" applyNumberFormat="1" applyFont="1" applyFill="1" applyBorder="1" applyAlignment="1">
      <alignment horizontal="center" readingOrder="1"/>
    </xf>
    <xf numFmtId="2" fontId="27" fillId="0" borderId="18" xfId="0" applyNumberFormat="1" applyFont="1" applyFill="1" applyBorder="1" applyAlignment="1">
      <alignment horizontal="center" readingOrder="1"/>
    </xf>
    <xf numFmtId="2" fontId="2" fillId="0" borderId="11" xfId="0" applyNumberFormat="1" applyFont="1" applyFill="1" applyBorder="1" applyAlignment="1">
      <alignment horizontal="center"/>
    </xf>
    <xf numFmtId="2" fontId="2" fillId="0" borderId="41" xfId="0" applyNumberFormat="1" applyFont="1" applyFill="1" applyBorder="1" applyAlignment="1">
      <alignment horizontal="center"/>
    </xf>
    <xf numFmtId="0" fontId="2" fillId="0" borderId="89" xfId="0" applyFont="1" applyFill="1" applyBorder="1" applyAlignment="1">
      <alignment horizontal="center" readingOrder="2"/>
    </xf>
    <xf numFmtId="2" fontId="2" fillId="0" borderId="35" xfId="0" applyNumberFormat="1" applyFont="1" applyFill="1" applyBorder="1" applyAlignment="1">
      <alignment horizontal="center"/>
    </xf>
    <xf numFmtId="2" fontId="1" fillId="0" borderId="35" xfId="0" applyNumberFormat="1" applyFont="1" applyFill="1" applyBorder="1" applyAlignment="1">
      <alignment horizontal="center"/>
    </xf>
    <xf numFmtId="2" fontId="27" fillId="0" borderId="78" xfId="0" applyNumberFormat="1" applyFont="1" applyFill="1" applyBorder="1" applyAlignment="1">
      <alignment horizontal="center" readingOrder="1"/>
    </xf>
    <xf numFmtId="2" fontId="27" fillId="0" borderId="5" xfId="0" applyNumberFormat="1" applyFont="1" applyFill="1" applyBorder="1" applyAlignment="1">
      <alignment horizontal="center"/>
    </xf>
    <xf numFmtId="2" fontId="27" fillId="0" borderId="18" xfId="0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wrapText="1" readingOrder="2"/>
    </xf>
    <xf numFmtId="2" fontId="2" fillId="0" borderId="19" xfId="0" applyNumberFormat="1" applyFont="1" applyFill="1" applyBorder="1" applyAlignment="1">
      <alignment horizontal="center"/>
    </xf>
    <xf numFmtId="2" fontId="27" fillId="0" borderId="19" xfId="0" applyNumberFormat="1" applyFont="1" applyFill="1" applyBorder="1"/>
    <xf numFmtId="2" fontId="27" fillId="0" borderId="20" xfId="0" applyNumberFormat="1" applyFont="1" applyFill="1" applyBorder="1"/>
    <xf numFmtId="165" fontId="0" fillId="0" borderId="0" xfId="0" applyNumberFormat="1" applyFill="1" applyBorder="1"/>
    <xf numFmtId="0" fontId="1" fillId="2" borderId="28" xfId="3" applyFont="1" applyFill="1" applyBorder="1" applyAlignment="1">
      <alignment horizontal="center" vertical="center" wrapText="1" readingOrder="2"/>
    </xf>
    <xf numFmtId="0" fontId="1" fillId="2" borderId="1" xfId="3" applyFont="1" applyFill="1" applyBorder="1" applyAlignment="1">
      <alignment horizontal="center" vertical="center" wrapText="1" readingOrder="2"/>
    </xf>
    <xf numFmtId="0" fontId="2" fillId="0" borderId="0" xfId="0" applyFont="1" applyFill="1" applyBorder="1" applyAlignment="1">
      <alignment horizontal="center" readingOrder="1"/>
    </xf>
    <xf numFmtId="2" fontId="2" fillId="6" borderId="17" xfId="0" applyNumberFormat="1" applyFont="1" applyFill="1" applyBorder="1" applyAlignment="1">
      <alignment horizontal="center" readingOrder="2"/>
    </xf>
    <xf numFmtId="2" fontId="2" fillId="0" borderId="7" xfId="0" applyNumberFormat="1" applyFont="1" applyFill="1" applyBorder="1" applyAlignment="1">
      <alignment horizontal="center" readingOrder="1"/>
    </xf>
    <xf numFmtId="165" fontId="2" fillId="0" borderId="0" xfId="0" applyNumberFormat="1" applyFont="1" applyFill="1" applyBorder="1" applyAlignment="1">
      <alignment horizontal="center" readingOrder="2"/>
    </xf>
    <xf numFmtId="2" fontId="0" fillId="0" borderId="0" xfId="0" applyNumberFormat="1" applyBorder="1"/>
    <xf numFmtId="2" fontId="2" fillId="0" borderId="0" xfId="0" applyNumberFormat="1" applyFont="1" applyFill="1" applyBorder="1" applyAlignment="1">
      <alignment horizontal="center" readingOrder="1"/>
    </xf>
    <xf numFmtId="0" fontId="2" fillId="6" borderId="61" xfId="0" applyFont="1" applyFill="1" applyBorder="1" applyAlignment="1">
      <alignment horizontal="center" readingOrder="2"/>
    </xf>
    <xf numFmtId="0" fontId="2" fillId="6" borderId="5" xfId="0" applyFont="1" applyFill="1" applyBorder="1" applyAlignment="1">
      <alignment horizontal="center" readingOrder="2"/>
    </xf>
    <xf numFmtId="0" fontId="2" fillId="6" borderId="7" xfId="0" applyFont="1" applyFill="1" applyBorder="1" applyAlignment="1">
      <alignment horizontal="center" readingOrder="2"/>
    </xf>
    <xf numFmtId="0" fontId="2" fillId="6" borderId="11" xfId="0" applyFont="1" applyFill="1" applyBorder="1" applyAlignment="1">
      <alignment horizontal="center" readingOrder="2"/>
    </xf>
    <xf numFmtId="0" fontId="1" fillId="6" borderId="29" xfId="0" applyFont="1" applyFill="1" applyBorder="1" applyAlignment="1">
      <alignment horizontal="center" readingOrder="2"/>
    </xf>
    <xf numFmtId="2" fontId="0" fillId="0" borderId="0" xfId="0" applyNumberFormat="1" applyBorder="1" applyAlignment="1">
      <alignment horizontal="center"/>
    </xf>
    <xf numFmtId="0" fontId="70" fillId="0" borderId="54" xfId="0" applyFont="1" applyFill="1" applyBorder="1" applyAlignment="1">
      <alignment horizontal="center" vertical="center" readingOrder="2"/>
    </xf>
    <xf numFmtId="0" fontId="71" fillId="0" borderId="54" xfId="0" applyFont="1" applyFill="1" applyBorder="1"/>
    <xf numFmtId="0" fontId="72" fillId="0" borderId="14" xfId="0" applyFont="1" applyFill="1" applyBorder="1" applyAlignment="1">
      <alignment horizontal="center" vertical="center" readingOrder="2"/>
    </xf>
    <xf numFmtId="0" fontId="2" fillId="6" borderId="1" xfId="0" applyFont="1" applyFill="1" applyBorder="1" applyAlignment="1">
      <alignment horizontal="center" readingOrder="2"/>
    </xf>
    <xf numFmtId="0" fontId="2" fillId="6" borderId="4" xfId="0" applyFont="1" applyFill="1" applyBorder="1" applyAlignment="1">
      <alignment horizontal="center" readingOrder="2"/>
    </xf>
    <xf numFmtId="0" fontId="2" fillId="6" borderId="6" xfId="0" applyFont="1" applyFill="1" applyBorder="1" applyAlignment="1">
      <alignment horizontal="center" readingOrder="2"/>
    </xf>
    <xf numFmtId="0" fontId="2" fillId="6" borderId="2" xfId="0" applyFont="1" applyFill="1" applyBorder="1" applyAlignment="1">
      <alignment horizontal="center" readingOrder="2"/>
    </xf>
    <xf numFmtId="0" fontId="2" fillId="6" borderId="3" xfId="0" applyFont="1" applyFill="1" applyBorder="1" applyAlignment="1">
      <alignment horizontal="center" readingOrder="2"/>
    </xf>
    <xf numFmtId="0" fontId="2" fillId="6" borderId="27" xfId="0" applyFont="1" applyFill="1" applyBorder="1" applyAlignment="1">
      <alignment horizontal="center" readingOrder="1"/>
    </xf>
    <xf numFmtId="0" fontId="2" fillId="6" borderId="32" xfId="0" applyFont="1" applyFill="1" applyBorder="1" applyAlignment="1">
      <alignment horizontal="center" readingOrder="1"/>
    </xf>
    <xf numFmtId="0" fontId="2" fillId="6" borderId="61" xfId="0" applyFont="1" applyFill="1" applyBorder="1" applyAlignment="1">
      <alignment horizontal="center" readingOrder="1"/>
    </xf>
    <xf numFmtId="0" fontId="2" fillId="6" borderId="9" xfId="0" applyFont="1" applyFill="1" applyBorder="1" applyAlignment="1">
      <alignment horizontal="center" readingOrder="1"/>
    </xf>
    <xf numFmtId="0" fontId="2" fillId="6" borderId="10" xfId="0" applyFont="1" applyFill="1" applyBorder="1" applyAlignment="1">
      <alignment horizontal="center" readingOrder="1"/>
    </xf>
    <xf numFmtId="0" fontId="4" fillId="2" borderId="2" xfId="0" applyFont="1" applyFill="1" applyBorder="1" applyAlignment="1">
      <alignment horizontal="center" vertical="center" textRotation="90" wrapText="1" readingOrder="2"/>
    </xf>
    <xf numFmtId="0" fontId="4" fillId="2" borderId="43" xfId="0" applyFont="1" applyFill="1" applyBorder="1" applyAlignment="1">
      <alignment horizontal="center" vertical="center" textRotation="90" wrapText="1" readingOrder="2"/>
    </xf>
    <xf numFmtId="0" fontId="4" fillId="2" borderId="9" xfId="0" applyFont="1" applyFill="1" applyBorder="1" applyAlignment="1">
      <alignment horizontal="center" vertical="center" textRotation="90" wrapText="1" readingOrder="2"/>
    </xf>
    <xf numFmtId="0" fontId="2" fillId="0" borderId="1" xfId="0" applyFont="1" applyFill="1" applyBorder="1" applyAlignment="1">
      <alignment horizontal="center" readingOrder="2"/>
    </xf>
    <xf numFmtId="0" fontId="2" fillId="0" borderId="4" xfId="0" applyFont="1" applyFill="1" applyBorder="1" applyAlignment="1">
      <alignment horizontal="center" readingOrder="2"/>
    </xf>
    <xf numFmtId="0" fontId="1" fillId="0" borderId="26" xfId="0" applyFont="1" applyFill="1" applyBorder="1" applyAlignment="1">
      <alignment horizontal="center" readingOrder="2"/>
    </xf>
    <xf numFmtId="0" fontId="1" fillId="0" borderId="13" xfId="0" applyFont="1" applyFill="1" applyBorder="1" applyAlignment="1">
      <alignment horizontal="center" readingOrder="2"/>
    </xf>
    <xf numFmtId="0" fontId="51" fillId="2" borderId="1" xfId="0" applyFont="1" applyFill="1" applyBorder="1" applyAlignment="1">
      <alignment horizontal="center" vertical="center" textRotation="90" wrapText="1" readingOrder="2"/>
    </xf>
    <xf numFmtId="0" fontId="51" fillId="2" borderId="4" xfId="0" applyFont="1" applyFill="1" applyBorder="1" applyAlignment="1">
      <alignment horizontal="center" vertical="center" textRotation="90" wrapText="1" readingOrder="2"/>
    </xf>
    <xf numFmtId="0" fontId="51" fillId="2" borderId="43" xfId="0" applyFont="1" applyFill="1" applyBorder="1" applyAlignment="1">
      <alignment horizontal="center" vertical="center" textRotation="90" wrapText="1" readingOrder="2"/>
    </xf>
    <xf numFmtId="0" fontId="51" fillId="0" borderId="26" xfId="0" applyFont="1" applyFill="1" applyBorder="1" applyAlignment="1">
      <alignment horizontal="center" vertical="center" readingOrder="2"/>
    </xf>
    <xf numFmtId="0" fontId="51" fillId="0" borderId="54" xfId="0" applyFont="1" applyFill="1" applyBorder="1" applyAlignment="1">
      <alignment horizontal="center" vertical="center" readingOrder="2"/>
    </xf>
    <xf numFmtId="0" fontId="4" fillId="2" borderId="1" xfId="0" applyFont="1" applyFill="1" applyBorder="1" applyAlignment="1">
      <alignment horizontal="center" vertical="center" textRotation="90" wrapText="1" readingOrder="2"/>
    </xf>
    <xf numFmtId="0" fontId="4" fillId="2" borderId="4" xfId="0" applyFont="1" applyFill="1" applyBorder="1" applyAlignment="1">
      <alignment horizontal="center" vertical="center" textRotation="90" wrapText="1" readingOrder="2"/>
    </xf>
    <xf numFmtId="0" fontId="4" fillId="2" borderId="6" xfId="0" applyFont="1" applyFill="1" applyBorder="1" applyAlignment="1">
      <alignment horizontal="center" vertical="center" textRotation="90" wrapText="1" readingOrder="2"/>
    </xf>
    <xf numFmtId="0" fontId="51" fillId="2" borderId="1" xfId="0" applyFont="1" applyFill="1" applyBorder="1" applyAlignment="1">
      <alignment horizontal="center" vertical="center" textRotation="90" readingOrder="2"/>
    </xf>
    <xf numFmtId="0" fontId="51" fillId="2" borderId="4" xfId="0" applyFont="1" applyFill="1" applyBorder="1" applyAlignment="1">
      <alignment horizontal="center" vertical="center" textRotation="90" readingOrder="2"/>
    </xf>
    <xf numFmtId="0" fontId="51" fillId="2" borderId="6" xfId="0" applyFont="1" applyFill="1" applyBorder="1" applyAlignment="1">
      <alignment horizontal="center" vertical="center" textRotation="90" readingOrder="2"/>
    </xf>
    <xf numFmtId="0" fontId="2" fillId="0" borderId="1" xfId="0" applyFont="1" applyFill="1" applyBorder="1" applyAlignment="1">
      <alignment horizontal="center" vertical="center" readingOrder="2"/>
    </xf>
    <xf numFmtId="0" fontId="2" fillId="0" borderId="4" xfId="0" applyFont="1" applyFill="1" applyBorder="1" applyAlignment="1">
      <alignment horizontal="center" vertical="center" readingOrder="2"/>
    </xf>
    <xf numFmtId="0" fontId="2" fillId="0" borderId="2" xfId="0" applyFont="1" applyFill="1" applyBorder="1" applyAlignment="1">
      <alignment horizontal="center" readingOrder="2"/>
    </xf>
    <xf numFmtId="0" fontId="2" fillId="0" borderId="3" xfId="0" applyFont="1" applyFill="1" applyBorder="1" applyAlignment="1">
      <alignment horizontal="center" readingOrder="2"/>
    </xf>
    <xf numFmtId="0" fontId="2" fillId="0" borderId="12" xfId="0" applyFont="1" applyFill="1" applyBorder="1" applyAlignment="1">
      <alignment horizontal="center" readingOrder="2"/>
    </xf>
    <xf numFmtId="0" fontId="2" fillId="0" borderId="9" xfId="0" applyFont="1" applyFill="1" applyBorder="1" applyAlignment="1">
      <alignment horizontal="center" readingOrder="1"/>
    </xf>
    <xf numFmtId="0" fontId="2" fillId="0" borderId="10" xfId="0" applyFont="1" applyFill="1" applyBorder="1" applyAlignment="1">
      <alignment horizontal="center" readingOrder="1"/>
    </xf>
    <xf numFmtId="0" fontId="2" fillId="0" borderId="13" xfId="0" applyFont="1" applyFill="1" applyBorder="1" applyAlignment="1">
      <alignment horizontal="center" readingOrder="1"/>
    </xf>
    <xf numFmtId="0" fontId="4" fillId="2" borderId="26" xfId="0" applyFont="1" applyFill="1" applyBorder="1" applyAlignment="1">
      <alignment horizontal="right" vertical="center" readingOrder="2"/>
    </xf>
    <xf numFmtId="0" fontId="4" fillId="2" borderId="54" xfId="0" applyFont="1" applyFill="1" applyBorder="1" applyAlignment="1">
      <alignment horizontal="right" vertical="center" readingOrder="2"/>
    </xf>
    <xf numFmtId="0" fontId="4" fillId="2" borderId="14" xfId="0" applyFont="1" applyFill="1" applyBorder="1" applyAlignment="1">
      <alignment horizontal="right" vertical="center" readingOrder="2"/>
    </xf>
    <xf numFmtId="0" fontId="3" fillId="0" borderId="45" xfId="0" applyFont="1" applyFill="1" applyBorder="1" applyAlignment="1">
      <alignment horizontal="right"/>
    </xf>
    <xf numFmtId="0" fontId="3" fillId="0" borderId="58" xfId="0" applyFont="1" applyFill="1" applyBorder="1" applyAlignment="1">
      <alignment horizontal="right"/>
    </xf>
    <xf numFmtId="2" fontId="1" fillId="0" borderId="54" xfId="0" applyNumberFormat="1" applyFont="1" applyBorder="1" applyAlignment="1">
      <alignment horizontal="right"/>
    </xf>
    <xf numFmtId="2" fontId="1" fillId="0" borderId="14" xfId="0" applyNumberFormat="1" applyFont="1" applyBorder="1" applyAlignment="1">
      <alignment horizontal="right"/>
    </xf>
    <xf numFmtId="0" fontId="4" fillId="2" borderId="49" xfId="0" applyFont="1" applyFill="1" applyBorder="1" applyAlignment="1">
      <alignment horizontal="right" vertical="center" readingOrder="2"/>
    </xf>
    <xf numFmtId="0" fontId="4" fillId="2" borderId="50" xfId="0" applyFont="1" applyFill="1" applyBorder="1" applyAlignment="1">
      <alignment horizontal="right" vertical="center" readingOrder="2"/>
    </xf>
    <xf numFmtId="0" fontId="2" fillId="0" borderId="26" xfId="0" applyFont="1" applyFill="1" applyBorder="1" applyAlignment="1">
      <alignment horizontal="center" vertical="center" readingOrder="2"/>
    </xf>
    <xf numFmtId="0" fontId="2" fillId="0" borderId="54" xfId="0" applyFont="1" applyFill="1" applyBorder="1" applyAlignment="1">
      <alignment horizontal="center" vertical="center" readingOrder="2"/>
    </xf>
    <xf numFmtId="0" fontId="2" fillId="0" borderId="14" xfId="0" applyFont="1" applyFill="1" applyBorder="1" applyAlignment="1">
      <alignment horizontal="center" vertical="center" readingOrder="2"/>
    </xf>
    <xf numFmtId="0" fontId="2" fillId="0" borderId="9" xfId="0" applyFont="1" applyFill="1" applyBorder="1" applyAlignment="1">
      <alignment horizontal="center" vertical="center" readingOrder="1"/>
    </xf>
    <xf numFmtId="0" fontId="2" fillId="0" borderId="10" xfId="0" applyFont="1" applyFill="1" applyBorder="1" applyAlignment="1">
      <alignment horizontal="center" vertical="center" readingOrder="1"/>
    </xf>
    <xf numFmtId="0" fontId="2" fillId="0" borderId="13" xfId="0" applyFont="1" applyFill="1" applyBorder="1" applyAlignment="1">
      <alignment horizontal="center" vertical="center" readingOrder="1"/>
    </xf>
    <xf numFmtId="0" fontId="4" fillId="2" borderId="62" xfId="0" applyFont="1" applyFill="1" applyBorder="1" applyAlignment="1">
      <alignment horizontal="center" vertical="center" textRotation="90" wrapText="1" readingOrder="2"/>
    </xf>
    <xf numFmtId="0" fontId="2" fillId="0" borderId="43" xfId="0" applyFont="1" applyFill="1" applyBorder="1" applyAlignment="1">
      <alignment horizontal="center" readingOrder="2"/>
    </xf>
    <xf numFmtId="0" fontId="2" fillId="0" borderId="89" xfId="0" applyFont="1" applyFill="1" applyBorder="1" applyAlignment="1">
      <alignment horizontal="center" readingOrder="2"/>
    </xf>
    <xf numFmtId="0" fontId="2" fillId="0" borderId="17" xfId="0" applyFont="1" applyFill="1" applyBorder="1" applyAlignment="1">
      <alignment horizontal="center" readingOrder="2"/>
    </xf>
    <xf numFmtId="0" fontId="2" fillId="0" borderId="35" xfId="0" applyFont="1" applyFill="1" applyBorder="1" applyAlignment="1">
      <alignment horizontal="center" readingOrder="2"/>
    </xf>
    <xf numFmtId="0" fontId="2" fillId="0" borderId="5" xfId="0" applyFont="1" applyFill="1" applyBorder="1" applyAlignment="1">
      <alignment horizontal="center" readingOrder="2"/>
    </xf>
    <xf numFmtId="0" fontId="54" fillId="0" borderId="26" xfId="0" applyFont="1" applyBorder="1" applyAlignment="1">
      <alignment horizontal="right" vertical="center" readingOrder="1"/>
    </xf>
    <xf numFmtId="0" fontId="54" fillId="0" borderId="48" xfId="0" applyFont="1" applyBorder="1" applyAlignment="1">
      <alignment horizontal="right" vertical="center" readingOrder="1"/>
    </xf>
    <xf numFmtId="0" fontId="1" fillId="2" borderId="22" xfId="0" applyFont="1" applyFill="1" applyBorder="1" applyAlignment="1">
      <alignment horizontal="right" wrapText="1"/>
    </xf>
    <xf numFmtId="0" fontId="1" fillId="2" borderId="23" xfId="0" applyFont="1" applyFill="1" applyBorder="1" applyAlignment="1">
      <alignment horizontal="right" wrapText="1"/>
    </xf>
    <xf numFmtId="0" fontId="44" fillId="0" borderId="0" xfId="0" applyFont="1" applyFill="1" applyBorder="1" applyAlignment="1">
      <alignment horizontal="center" textRotation="90" wrapText="1" readingOrder="2"/>
    </xf>
    <xf numFmtId="0" fontId="44" fillId="0" borderId="0" xfId="0" applyFont="1" applyFill="1" applyBorder="1" applyAlignment="1">
      <alignment horizontal="center" wrapText="1" readingOrder="2"/>
    </xf>
    <xf numFmtId="0" fontId="2" fillId="0" borderId="78" xfId="0" applyFont="1" applyFill="1" applyBorder="1" applyAlignment="1">
      <alignment horizontal="center" readingOrder="2"/>
    </xf>
    <xf numFmtId="0" fontId="2" fillId="0" borderId="5" xfId="0" applyFont="1" applyFill="1" applyBorder="1" applyAlignment="1">
      <alignment horizontal="center" readingOrder="1"/>
    </xf>
    <xf numFmtId="0" fontId="2" fillId="0" borderId="18" xfId="0" applyFont="1" applyFill="1" applyBorder="1" applyAlignment="1">
      <alignment horizontal="center" readingOrder="1"/>
    </xf>
    <xf numFmtId="0" fontId="44" fillId="7" borderId="54" xfId="0" applyFont="1" applyFill="1" applyBorder="1" applyAlignment="1">
      <alignment horizontal="right" readingOrder="2"/>
    </xf>
    <xf numFmtId="0" fontId="44" fillId="7" borderId="14" xfId="0" applyFont="1" applyFill="1" applyBorder="1" applyAlignment="1">
      <alignment horizontal="right" readingOrder="2"/>
    </xf>
    <xf numFmtId="0" fontId="43" fillId="0" borderId="1" xfId="0" applyFont="1" applyBorder="1" applyAlignment="1">
      <alignment horizontal="center" readingOrder="2"/>
    </xf>
    <xf numFmtId="0" fontId="43" fillId="0" borderId="4" xfId="0" applyFont="1" applyBorder="1" applyAlignment="1">
      <alignment horizontal="center" readingOrder="2"/>
    </xf>
    <xf numFmtId="0" fontId="44" fillId="0" borderId="26" xfId="0" applyFont="1" applyBorder="1" applyAlignment="1">
      <alignment horizontal="right" readingOrder="2"/>
    </xf>
    <xf numFmtId="0" fontId="44" fillId="0" borderId="54" xfId="0" applyFont="1" applyBorder="1" applyAlignment="1">
      <alignment horizontal="right" readingOrder="2"/>
    </xf>
    <xf numFmtId="0" fontId="44" fillId="0" borderId="14" xfId="0" applyFont="1" applyBorder="1" applyAlignment="1">
      <alignment horizontal="right" readingOrder="2"/>
    </xf>
    <xf numFmtId="0" fontId="1" fillId="0" borderId="14" xfId="0" applyFont="1" applyFill="1" applyBorder="1" applyAlignment="1">
      <alignment horizontal="center" readingOrder="2"/>
    </xf>
    <xf numFmtId="0" fontId="2" fillId="0" borderId="59" xfId="0" applyFont="1" applyFill="1" applyBorder="1" applyAlignment="1">
      <alignment horizontal="center" readingOrder="2"/>
    </xf>
    <xf numFmtId="0" fontId="2" fillId="0" borderId="9" xfId="0" applyFont="1" applyFill="1" applyBorder="1" applyAlignment="1">
      <alignment horizontal="center" readingOrder="2"/>
    </xf>
    <xf numFmtId="0" fontId="2" fillId="0" borderId="10" xfId="0" applyFont="1" applyFill="1" applyBorder="1" applyAlignment="1">
      <alignment horizontal="center" readingOrder="2"/>
    </xf>
    <xf numFmtId="0" fontId="2" fillId="0" borderId="60" xfId="0" applyFont="1" applyFill="1" applyBorder="1" applyAlignment="1">
      <alignment horizontal="center" readingOrder="2"/>
    </xf>
    <xf numFmtId="0" fontId="1" fillId="3" borderId="26" xfId="0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right" vertical="center" readingOrder="2"/>
    </xf>
    <xf numFmtId="2" fontId="1" fillId="0" borderId="43" xfId="0" applyNumberFormat="1" applyFont="1" applyBorder="1" applyAlignment="1">
      <alignment horizontal="right"/>
    </xf>
    <xf numFmtId="2" fontId="1" fillId="0" borderId="24" xfId="0" applyNumberFormat="1" applyFont="1" applyBorder="1" applyAlignment="1">
      <alignment horizontal="right"/>
    </xf>
    <xf numFmtId="2" fontId="1" fillId="0" borderId="75" xfId="0" applyNumberFormat="1" applyFont="1" applyBorder="1" applyAlignment="1">
      <alignment horizontal="right"/>
    </xf>
    <xf numFmtId="0" fontId="62" fillId="0" borderId="43" xfId="0" applyFont="1" applyBorder="1" applyAlignment="1">
      <alignment horizontal="right"/>
    </xf>
    <xf numFmtId="0" fontId="62" fillId="0" borderId="24" xfId="0" applyFont="1" applyBorder="1" applyAlignment="1">
      <alignment horizontal="right"/>
    </xf>
    <xf numFmtId="0" fontId="62" fillId="0" borderId="23" xfId="0" applyFont="1" applyBorder="1" applyAlignment="1">
      <alignment horizontal="right"/>
    </xf>
    <xf numFmtId="0" fontId="44" fillId="7" borderId="26" xfId="0" applyFont="1" applyFill="1" applyBorder="1" applyAlignment="1">
      <alignment horizontal="right" readingOrder="2"/>
    </xf>
    <xf numFmtId="2" fontId="1" fillId="0" borderId="26" xfId="0" applyNumberFormat="1" applyFont="1" applyFill="1" applyBorder="1" applyAlignment="1">
      <alignment horizontal="right"/>
    </xf>
    <xf numFmtId="2" fontId="1" fillId="0" borderId="54" xfId="0" applyNumberFormat="1" applyFont="1" applyFill="1" applyBorder="1" applyAlignment="1">
      <alignment horizontal="right"/>
    </xf>
    <xf numFmtId="2" fontId="1" fillId="0" borderId="14" xfId="0" applyNumberFormat="1" applyFont="1" applyFill="1" applyBorder="1" applyAlignment="1">
      <alignment horizontal="right"/>
    </xf>
    <xf numFmtId="0" fontId="44" fillId="0" borderId="1" xfId="0" applyFont="1" applyFill="1" applyBorder="1" applyAlignment="1">
      <alignment horizontal="center" wrapText="1" readingOrder="2"/>
    </xf>
    <xf numFmtId="0" fontId="44" fillId="0" borderId="6" xfId="0" applyFont="1" applyFill="1" applyBorder="1" applyAlignment="1">
      <alignment horizontal="center" wrapText="1" readingOrder="2"/>
    </xf>
    <xf numFmtId="0" fontId="44" fillId="7" borderId="4" xfId="0" applyFont="1" applyFill="1" applyBorder="1" applyAlignment="1">
      <alignment horizontal="center" textRotation="90" readingOrder="2"/>
    </xf>
    <xf numFmtId="0" fontId="44" fillId="7" borderId="6" xfId="0" applyFont="1" applyFill="1" applyBorder="1" applyAlignment="1">
      <alignment horizontal="center" textRotation="90" readingOrder="2"/>
    </xf>
    <xf numFmtId="2" fontId="1" fillId="0" borderId="26" xfId="0" applyNumberFormat="1" applyFont="1" applyBorder="1" applyAlignment="1">
      <alignment horizontal="right"/>
    </xf>
    <xf numFmtId="0" fontId="2" fillId="0" borderId="26" xfId="0" applyFont="1" applyFill="1" applyBorder="1" applyAlignment="1">
      <alignment horizontal="center" readingOrder="2"/>
    </xf>
    <xf numFmtId="0" fontId="2" fillId="0" borderId="54" xfId="0" applyFont="1" applyFill="1" applyBorder="1" applyAlignment="1">
      <alignment horizontal="center" readingOrder="2"/>
    </xf>
    <xf numFmtId="0" fontId="2" fillId="0" borderId="14" xfId="0" applyFont="1" applyFill="1" applyBorder="1" applyAlignment="1">
      <alignment horizontal="center" readingOrder="2"/>
    </xf>
    <xf numFmtId="0" fontId="2" fillId="0" borderId="26" xfId="0" applyFont="1" applyFill="1" applyBorder="1" applyAlignment="1">
      <alignment horizontal="center" readingOrder="1"/>
    </xf>
    <xf numFmtId="0" fontId="2" fillId="0" borderId="54" xfId="0" applyFont="1" applyFill="1" applyBorder="1" applyAlignment="1">
      <alignment horizontal="center" readingOrder="1"/>
    </xf>
    <xf numFmtId="0" fontId="2" fillId="0" borderId="14" xfId="0" applyFont="1" applyFill="1" applyBorder="1" applyAlignment="1">
      <alignment horizontal="center" readingOrder="1"/>
    </xf>
    <xf numFmtId="0" fontId="1" fillId="2" borderId="1" xfId="3" applyFont="1" applyFill="1" applyBorder="1" applyAlignment="1">
      <alignment horizontal="center" vertical="center" textRotation="90" wrapText="1" readingOrder="2"/>
    </xf>
    <xf numFmtId="0" fontId="1" fillId="2" borderId="4" xfId="3" applyFont="1" applyFill="1" applyBorder="1" applyAlignment="1">
      <alignment horizontal="center" vertical="center" textRotation="90" wrapText="1" readingOrder="2"/>
    </xf>
    <xf numFmtId="0" fontId="1" fillId="2" borderId="43" xfId="3" applyFont="1" applyFill="1" applyBorder="1" applyAlignment="1">
      <alignment horizontal="center" vertical="center" textRotation="90" wrapText="1" readingOrder="2"/>
    </xf>
    <xf numFmtId="0" fontId="1" fillId="2" borderId="9" xfId="3" applyFont="1" applyFill="1" applyBorder="1" applyAlignment="1">
      <alignment horizontal="center" vertical="center" textRotation="90" wrapText="1" readingOrder="2"/>
    </xf>
    <xf numFmtId="0" fontId="43" fillId="0" borderId="4" xfId="0" applyFont="1" applyBorder="1" applyAlignment="1">
      <alignment horizontal="center" readingOrder="1"/>
    </xf>
    <xf numFmtId="0" fontId="43" fillId="0" borderId="6" xfId="0" applyFont="1" applyBorder="1" applyAlignment="1">
      <alignment horizontal="center" readingOrder="1"/>
    </xf>
    <xf numFmtId="0" fontId="69" fillId="0" borderId="26" xfId="0" applyFont="1" applyBorder="1" applyAlignment="1">
      <alignment horizontal="right" readingOrder="2"/>
    </xf>
    <xf numFmtId="0" fontId="69" fillId="0" borderId="54" xfId="0" applyFont="1" applyBorder="1" applyAlignment="1">
      <alignment horizontal="right" readingOrder="2"/>
    </xf>
    <xf numFmtId="0" fontId="69" fillId="0" borderId="14" xfId="0" applyFont="1" applyBorder="1" applyAlignment="1">
      <alignment horizontal="right" readingOrder="2"/>
    </xf>
    <xf numFmtId="0" fontId="1" fillId="0" borderId="9" xfId="0" applyFont="1" applyFill="1" applyBorder="1" applyAlignment="1">
      <alignment horizontal="center" readingOrder="2"/>
    </xf>
    <xf numFmtId="0" fontId="2" fillId="0" borderId="26" xfId="0" applyFont="1" applyFill="1" applyBorder="1" applyAlignment="1">
      <alignment horizontal="right" readingOrder="2"/>
    </xf>
    <xf numFmtId="0" fontId="2" fillId="0" borderId="48" xfId="0" applyFont="1" applyFill="1" applyBorder="1" applyAlignment="1">
      <alignment horizontal="right" readingOrder="2"/>
    </xf>
    <xf numFmtId="0" fontId="2" fillId="0" borderId="60" xfId="0" applyFont="1" applyFill="1" applyBorder="1" applyAlignment="1">
      <alignment horizontal="center" readingOrder="1"/>
    </xf>
    <xf numFmtId="0" fontId="4" fillId="2" borderId="2" xfId="0" applyFont="1" applyFill="1" applyBorder="1" applyAlignment="1">
      <alignment horizontal="center" vertical="center" wrapText="1" readingOrder="2"/>
    </xf>
    <xf numFmtId="0" fontId="0" fillId="0" borderId="43" xfId="0" applyBorder="1" applyAlignment="1">
      <alignment wrapText="1"/>
    </xf>
    <xf numFmtId="0" fontId="0" fillId="0" borderId="9" xfId="0" applyBorder="1" applyAlignment="1">
      <alignment wrapText="1"/>
    </xf>
    <xf numFmtId="0" fontId="1" fillId="2" borderId="2" xfId="3" applyFont="1" applyFill="1" applyBorder="1" applyAlignment="1">
      <alignment horizontal="center" vertical="center" wrapText="1" readingOrder="2"/>
    </xf>
    <xf numFmtId="0" fontId="1" fillId="2" borderId="43" xfId="3" applyFont="1" applyFill="1" applyBorder="1" applyAlignment="1">
      <alignment horizontal="center" vertical="center" wrapText="1" readingOrder="2"/>
    </xf>
    <xf numFmtId="0" fontId="1" fillId="2" borderId="9" xfId="3" applyFont="1" applyFill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  <xf numFmtId="0" fontId="4" fillId="2" borderId="6" xfId="0" applyFont="1" applyFill="1" applyBorder="1" applyAlignment="1">
      <alignment horizontal="center" vertical="center" wrapText="1" readingOrder="2"/>
    </xf>
    <xf numFmtId="0" fontId="2" fillId="0" borderId="43" xfId="0" applyFont="1" applyFill="1" applyBorder="1" applyAlignment="1">
      <alignment horizontal="center" readingOrder="1"/>
    </xf>
    <xf numFmtId="0" fontId="2" fillId="0" borderId="0" xfId="0" applyFont="1" applyFill="1" applyBorder="1" applyAlignment="1">
      <alignment horizontal="center" readingOrder="1"/>
    </xf>
    <xf numFmtId="0" fontId="2" fillId="0" borderId="51" xfId="0" applyFont="1" applyFill="1" applyBorder="1" applyAlignment="1">
      <alignment horizontal="center" readingOrder="1"/>
    </xf>
    <xf numFmtId="0" fontId="30" fillId="2" borderId="98" xfId="0" applyFont="1" applyFill="1" applyBorder="1" applyAlignment="1">
      <alignment horizontal="center" vertical="center" textRotation="90" wrapText="1" readingOrder="2"/>
    </xf>
    <xf numFmtId="0" fontId="30" fillId="2" borderId="43" xfId="0" applyFont="1" applyFill="1" applyBorder="1" applyAlignment="1">
      <alignment horizontal="center" vertical="center" textRotation="90" wrapText="1" readingOrder="2"/>
    </xf>
    <xf numFmtId="0" fontId="30" fillId="0" borderId="94" xfId="0" applyFont="1" applyFill="1" applyBorder="1" applyAlignment="1">
      <alignment horizontal="center" vertical="center" wrapText="1" readingOrder="2"/>
    </xf>
    <xf numFmtId="0" fontId="30" fillId="0" borderId="99" xfId="0" applyFont="1" applyFill="1" applyBorder="1" applyAlignment="1">
      <alignment horizontal="center" vertical="center" wrapText="1" readingOrder="2"/>
    </xf>
    <xf numFmtId="0" fontId="30" fillId="0" borderId="2" xfId="0" applyFont="1" applyFill="1" applyBorder="1" applyAlignment="1">
      <alignment horizontal="center" vertical="center" wrapText="1" readingOrder="2"/>
    </xf>
    <xf numFmtId="0" fontId="30" fillId="0" borderId="43" xfId="0" applyFont="1" applyFill="1" applyBorder="1" applyAlignment="1">
      <alignment horizontal="center" vertical="center" wrapText="1" readingOrder="2"/>
    </xf>
    <xf numFmtId="0" fontId="30" fillId="0" borderId="97" xfId="0" applyFont="1" applyFill="1" applyBorder="1" applyAlignment="1">
      <alignment horizontal="center" vertical="center" wrapText="1" readingOrder="2"/>
    </xf>
    <xf numFmtId="0" fontId="0" fillId="0" borderId="6" xfId="0" applyBorder="1" applyAlignment="1">
      <alignment horizontal="center" vertical="center" wrapText="1" readingOrder="2"/>
    </xf>
    <xf numFmtId="0" fontId="2" fillId="0" borderId="51" xfId="0" applyFont="1" applyFill="1" applyBorder="1" applyAlignment="1">
      <alignment horizontal="center" readingOrder="2"/>
    </xf>
    <xf numFmtId="0" fontId="4" fillId="2" borderId="87" xfId="0" applyFont="1" applyFill="1" applyBorder="1" applyAlignment="1">
      <alignment horizontal="center" vertical="center" wrapText="1" readingOrder="2"/>
    </xf>
    <xf numFmtId="2" fontId="1" fillId="0" borderId="48" xfId="0" applyNumberFormat="1" applyFont="1" applyFill="1" applyBorder="1" applyAlignment="1">
      <alignment horizontal="right" readingOrder="2"/>
    </xf>
    <xf numFmtId="2" fontId="1" fillId="0" borderId="30" xfId="0" applyNumberFormat="1" applyFont="1" applyFill="1" applyBorder="1" applyAlignment="1">
      <alignment horizontal="right" readingOrder="2"/>
    </xf>
    <xf numFmtId="2" fontId="1" fillId="0" borderId="31" xfId="0" applyNumberFormat="1" applyFont="1" applyFill="1" applyBorder="1" applyAlignment="1">
      <alignment horizontal="right" readingOrder="2"/>
    </xf>
    <xf numFmtId="0" fontId="21" fillId="2" borderId="1" xfId="0" applyFont="1" applyFill="1" applyBorder="1" applyAlignment="1">
      <alignment horizontal="center" vertical="center" textRotation="90" wrapText="1" readingOrder="2"/>
    </xf>
    <xf numFmtId="0" fontId="21" fillId="2" borderId="4" xfId="0" applyFont="1" applyFill="1" applyBorder="1" applyAlignment="1">
      <alignment horizontal="center" vertical="center" textRotation="90" wrapText="1" readingOrder="2"/>
    </xf>
    <xf numFmtId="0" fontId="21" fillId="2" borderId="6" xfId="0" applyFont="1" applyFill="1" applyBorder="1" applyAlignment="1">
      <alignment horizontal="center" vertical="center" textRotation="90" wrapText="1" readingOrder="2"/>
    </xf>
    <xf numFmtId="0" fontId="4" fillId="2" borderId="27" xfId="0" applyFont="1" applyFill="1" applyBorder="1" applyAlignment="1">
      <alignment horizontal="center" vertical="center" textRotation="90" wrapText="1" readingOrder="2"/>
    </xf>
    <xf numFmtId="0" fontId="4" fillId="2" borderId="32" xfId="0" applyFont="1" applyFill="1" applyBorder="1" applyAlignment="1">
      <alignment horizontal="center" vertical="center" textRotation="90" wrapText="1" readingOrder="2"/>
    </xf>
    <xf numFmtId="0" fontId="4" fillId="2" borderId="15" xfId="0" applyFont="1" applyFill="1" applyBorder="1" applyAlignment="1">
      <alignment horizontal="center" vertical="center" textRotation="90" wrapText="1" readingOrder="2"/>
    </xf>
    <xf numFmtId="0" fontId="21" fillId="2" borderId="46" xfId="0" applyFont="1" applyFill="1" applyBorder="1" applyAlignment="1">
      <alignment horizontal="center" vertical="center" textRotation="90" wrapText="1" readingOrder="2"/>
    </xf>
    <xf numFmtId="0" fontId="21" fillId="2" borderId="74" xfId="0" applyFont="1" applyFill="1" applyBorder="1" applyAlignment="1">
      <alignment horizontal="center" vertical="center" textRotation="90" wrapText="1" readingOrder="2"/>
    </xf>
    <xf numFmtId="0" fontId="21" fillId="2" borderId="103" xfId="0" applyFont="1" applyFill="1" applyBorder="1" applyAlignment="1">
      <alignment horizontal="center" vertical="center" textRotation="90" wrapText="1" readingOrder="2"/>
    </xf>
    <xf numFmtId="0" fontId="4" fillId="2" borderId="61" xfId="0" applyFont="1" applyFill="1" applyBorder="1" applyAlignment="1">
      <alignment horizontal="center" vertical="center" textRotation="90" wrapText="1" readingOrder="2"/>
    </xf>
    <xf numFmtId="0" fontId="4" fillId="2" borderId="101" xfId="0" applyFont="1" applyFill="1" applyBorder="1" applyAlignment="1">
      <alignment horizontal="center" vertical="center" textRotation="90" wrapText="1" readingOrder="2"/>
    </xf>
    <xf numFmtId="0" fontId="4" fillId="2" borderId="100" xfId="0" applyFont="1" applyFill="1" applyBorder="1" applyAlignment="1">
      <alignment horizontal="center" vertical="center" textRotation="90" wrapText="1" readingOrder="2"/>
    </xf>
    <xf numFmtId="0" fontId="4" fillId="2" borderId="102" xfId="0" applyFont="1" applyFill="1" applyBorder="1" applyAlignment="1">
      <alignment horizontal="center" vertical="center" textRotation="90" wrapText="1" readingOrder="2"/>
    </xf>
    <xf numFmtId="0" fontId="1" fillId="0" borderId="54" xfId="0" applyFont="1" applyFill="1" applyBorder="1" applyAlignment="1">
      <alignment horizontal="center" readingOrder="2"/>
    </xf>
    <xf numFmtId="0" fontId="0" fillId="0" borderId="6" xfId="0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 readingOrder="2"/>
    </xf>
    <xf numFmtId="0" fontId="59" fillId="0" borderId="4" xfId="0" applyFont="1" applyFill="1" applyBorder="1" applyAlignment="1">
      <alignment vertical="center"/>
    </xf>
    <xf numFmtId="0" fontId="59" fillId="0" borderId="6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wrapText="1"/>
    </xf>
    <xf numFmtId="0" fontId="28" fillId="0" borderId="46" xfId="0" applyFont="1" applyFill="1" applyBorder="1" applyAlignment="1">
      <alignment horizontal="right" vertical="center" wrapText="1" readingOrder="2"/>
    </xf>
    <xf numFmtId="0" fontId="28" fillId="0" borderId="49" xfId="0" applyFont="1" applyFill="1" applyBorder="1" applyAlignment="1">
      <alignment horizontal="right" vertical="center" wrapText="1" readingOrder="2"/>
    </xf>
    <xf numFmtId="0" fontId="28" fillId="0" borderId="50" xfId="0" applyFont="1" applyFill="1" applyBorder="1" applyAlignment="1">
      <alignment horizontal="right" vertical="center" wrapText="1" readingOrder="2"/>
    </xf>
    <xf numFmtId="0" fontId="28" fillId="0" borderId="1" xfId="0" applyFont="1" applyFill="1" applyBorder="1" applyAlignment="1">
      <alignment horizontal="center" vertical="center" textRotation="90" wrapText="1" readingOrder="2"/>
    </xf>
    <xf numFmtId="0" fontId="28" fillId="0" borderId="4" xfId="0" applyFont="1" applyFill="1" applyBorder="1" applyAlignment="1">
      <alignment horizontal="center" vertical="center" textRotation="90" wrapText="1" readingOrder="2"/>
    </xf>
    <xf numFmtId="0" fontId="28" fillId="0" borderId="6" xfId="0" applyFont="1" applyFill="1" applyBorder="1" applyAlignment="1">
      <alignment horizontal="center" vertical="center" textRotation="90" wrapText="1" readingOrder="2"/>
    </xf>
    <xf numFmtId="0" fontId="28" fillId="0" borderId="27" xfId="0" applyFont="1" applyFill="1" applyBorder="1" applyAlignment="1">
      <alignment horizontal="center" vertical="distributed" wrapText="1" readingOrder="2"/>
    </xf>
    <xf numFmtId="0" fontId="28" fillId="0" borderId="61" xfId="0" applyFont="1" applyFill="1" applyBorder="1" applyAlignment="1">
      <alignment horizontal="center" vertical="distributed" wrapText="1" readingOrder="2"/>
    </xf>
    <xf numFmtId="0" fontId="2" fillId="0" borderId="0" xfId="0" applyFont="1" applyFill="1" applyBorder="1" applyAlignment="1">
      <alignment horizontal="center" vertical="center" wrapText="1"/>
    </xf>
    <xf numFmtId="2" fontId="3" fillId="0" borderId="104" xfId="0" applyNumberFormat="1" applyFont="1" applyFill="1" applyBorder="1" applyAlignment="1">
      <alignment horizontal="center" readingOrder="1"/>
    </xf>
    <xf numFmtId="2" fontId="3" fillId="0" borderId="12" xfId="0" applyNumberFormat="1" applyFont="1" applyFill="1" applyBorder="1" applyAlignment="1">
      <alignment horizontal="center" readingOrder="1"/>
    </xf>
    <xf numFmtId="0" fontId="5" fillId="0" borderId="26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9" fillId="0" borderId="1" xfId="0" applyFont="1" applyFill="1" applyBorder="1" applyAlignment="1">
      <alignment horizontal="center" textRotation="90"/>
    </xf>
    <xf numFmtId="0" fontId="59" fillId="0" borderId="4" xfId="0" applyFont="1" applyFill="1" applyBorder="1" applyAlignment="1">
      <alignment horizontal="center" textRotation="90"/>
    </xf>
    <xf numFmtId="0" fontId="59" fillId="0" borderId="6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/>
    </xf>
    <xf numFmtId="0" fontId="4" fillId="0" borderId="4" xfId="0" applyFont="1" applyFill="1" applyBorder="1" applyAlignment="1">
      <alignment horizontal="center" vertical="center" textRotation="90"/>
    </xf>
    <xf numFmtId="0" fontId="59" fillId="0" borderId="1" xfId="0" applyFont="1" applyFill="1" applyBorder="1" applyAlignment="1">
      <alignment horizontal="center" vertical="center" textRotation="90"/>
    </xf>
    <xf numFmtId="0" fontId="59" fillId="0" borderId="4" xfId="0" applyFont="1" applyFill="1" applyBorder="1" applyAlignment="1">
      <alignment horizontal="center" vertical="center" textRotation="90"/>
    </xf>
    <xf numFmtId="0" fontId="59" fillId="0" borderId="6" xfId="0" applyFont="1" applyFill="1" applyBorder="1" applyAlignment="1">
      <alignment horizontal="center" vertical="center" textRotation="90"/>
    </xf>
    <xf numFmtId="0" fontId="28" fillId="0" borderId="76" xfId="0" applyFont="1" applyFill="1" applyBorder="1" applyAlignment="1">
      <alignment horizontal="center" vertical="center" textRotation="90" wrapText="1" readingOrder="2"/>
    </xf>
    <xf numFmtId="0" fontId="28" fillId="0" borderId="42" xfId="0" applyFont="1" applyFill="1" applyBorder="1" applyAlignment="1">
      <alignment horizontal="center" vertical="center" textRotation="90" wrapText="1" readingOrder="2"/>
    </xf>
    <xf numFmtId="0" fontId="28" fillId="0" borderId="2" xfId="0" applyFont="1" applyFill="1" applyBorder="1" applyAlignment="1">
      <alignment horizontal="center" vertical="center" wrapText="1" readingOrder="2"/>
    </xf>
    <xf numFmtId="0" fontId="28" fillId="0" borderId="43" xfId="0" applyFont="1" applyFill="1" applyBorder="1" applyAlignment="1">
      <alignment horizontal="center" vertical="center" wrapText="1" readingOrder="2"/>
    </xf>
    <xf numFmtId="0" fontId="28" fillId="0" borderId="9" xfId="0" applyFont="1" applyFill="1" applyBorder="1" applyAlignment="1">
      <alignment horizontal="center" vertical="center" wrapText="1" readingOrder="2"/>
    </xf>
    <xf numFmtId="0" fontId="17" fillId="0" borderId="4" xfId="0" applyFont="1" applyFill="1" applyBorder="1" applyAlignment="1">
      <alignment horizontal="center" vertical="center" wrapText="1" readingOrder="2"/>
    </xf>
  </cellXfs>
  <cellStyles count="8">
    <cellStyle name="Accent6 - 20%" xfId="5" xr:uid="{00000000-0005-0000-0000-000000000000}"/>
    <cellStyle name="Comma" xfId="7" builtinId="3"/>
    <cellStyle name="Currency 2" xfId="6" xr:uid="{00000000-0005-0000-0000-000002000000}"/>
    <cellStyle name="Hyperlink" xfId="2" builtinId="8"/>
    <cellStyle name="Normal" xfId="0" builtinId="0"/>
    <cellStyle name="Normal 2" xfId="3" xr:uid="{00000000-0005-0000-0000-000005000000}"/>
    <cellStyle name="Normal 3" xfId="1" xr:uid="{00000000-0005-0000-0000-000006000000}"/>
    <cellStyle name="Normal_الصيد التقليدي" xfId="4" xr:uid="{00000000-0005-0000-0000-000007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Q34"/>
  <sheetViews>
    <sheetView rightToLeft="1" topLeftCell="D1" workbookViewId="0">
      <selection activeCell="J7" sqref="J7"/>
    </sheetView>
  </sheetViews>
  <sheetFormatPr defaultRowHeight="14.25"/>
  <cols>
    <col min="2" max="2" width="12.875" customWidth="1"/>
    <col min="3" max="3" width="15.875" customWidth="1"/>
    <col min="4" max="4" width="11.25" customWidth="1"/>
    <col min="5" max="5" width="15.125" customWidth="1"/>
    <col min="6" max="6" width="11.625" customWidth="1"/>
    <col min="7" max="7" width="10.875" customWidth="1"/>
    <col min="8" max="8" width="15.125" customWidth="1"/>
    <col min="9" max="9" width="13" customWidth="1"/>
    <col min="10" max="10" width="12.125" bestFit="1" customWidth="1"/>
    <col min="11" max="11" width="18" customWidth="1"/>
    <col min="12" max="12" width="18" style="203" customWidth="1"/>
    <col min="13" max="14" width="10.375" bestFit="1" customWidth="1"/>
    <col min="15" max="15" width="9.375" bestFit="1" customWidth="1"/>
    <col min="16" max="16" width="10.875" bestFit="1" customWidth="1"/>
  </cols>
  <sheetData>
    <row r="7" spans="1:17">
      <c r="A7" t="s">
        <v>1374</v>
      </c>
      <c r="K7" t="s">
        <v>1422</v>
      </c>
      <c r="M7" s="32"/>
      <c r="N7" s="32"/>
      <c r="O7" s="32"/>
    </row>
    <row r="8" spans="1:17" ht="15" thickBot="1">
      <c r="A8" t="s">
        <v>0</v>
      </c>
      <c r="H8" t="s">
        <v>2</v>
      </c>
      <c r="K8" t="s">
        <v>1</v>
      </c>
      <c r="M8" s="32"/>
      <c r="N8" s="32"/>
      <c r="O8" s="32"/>
    </row>
    <row r="9" spans="1:17" ht="15">
      <c r="A9" s="780" t="s">
        <v>3</v>
      </c>
      <c r="B9" s="783" t="s">
        <v>41</v>
      </c>
      <c r="C9" s="784"/>
      <c r="D9" s="784"/>
      <c r="E9" s="783" t="s">
        <v>42</v>
      </c>
      <c r="F9" s="784"/>
      <c r="G9" s="784"/>
      <c r="H9" s="783" t="s">
        <v>44</v>
      </c>
      <c r="I9" s="784"/>
      <c r="J9" s="784"/>
      <c r="K9" s="785" t="s">
        <v>4</v>
      </c>
      <c r="L9" s="204"/>
      <c r="M9" s="762"/>
      <c r="N9" s="762"/>
      <c r="O9" s="762"/>
      <c r="P9" s="21"/>
      <c r="Q9" s="21"/>
    </row>
    <row r="10" spans="1:17" ht="15.75" thickBot="1">
      <c r="A10" s="781"/>
      <c r="B10" s="788" t="s">
        <v>1371</v>
      </c>
      <c r="C10" s="789"/>
      <c r="D10" s="789"/>
      <c r="E10" s="788" t="s">
        <v>43</v>
      </c>
      <c r="F10" s="789"/>
      <c r="G10" s="789"/>
      <c r="H10" s="788" t="s">
        <v>45</v>
      </c>
      <c r="I10" s="789"/>
      <c r="J10" s="789"/>
      <c r="K10" s="786"/>
      <c r="L10" s="765"/>
      <c r="M10" s="762"/>
      <c r="N10" s="762"/>
      <c r="O10" s="762"/>
      <c r="P10" s="21"/>
      <c r="Q10" s="21"/>
    </row>
    <row r="11" spans="1:17" ht="15.75" thickBot="1">
      <c r="A11" s="782"/>
      <c r="B11" s="34">
        <v>2015</v>
      </c>
      <c r="C11" s="34">
        <v>2016</v>
      </c>
      <c r="D11" s="34">
        <v>2017</v>
      </c>
      <c r="E11" s="34">
        <v>2015</v>
      </c>
      <c r="F11" s="34">
        <v>2016</v>
      </c>
      <c r="G11" s="34">
        <v>2017</v>
      </c>
      <c r="H11" s="34">
        <v>2015</v>
      </c>
      <c r="I11" s="34">
        <v>2016</v>
      </c>
      <c r="J11" s="205">
        <v>2017</v>
      </c>
      <c r="K11" s="787"/>
      <c r="L11" s="765"/>
      <c r="M11" s="80"/>
      <c r="N11" s="80"/>
      <c r="O11" s="80"/>
      <c r="P11" s="21"/>
      <c r="Q11" s="21"/>
    </row>
    <row r="12" spans="1:17" ht="14.25" customHeight="1" thickBot="1">
      <c r="A12" s="35" t="s">
        <v>5</v>
      </c>
      <c r="B12" s="33">
        <v>0.64600000000000002</v>
      </c>
      <c r="C12" s="33">
        <v>0.73899999999999999</v>
      </c>
      <c r="D12" s="765">
        <v>1.3454000000000002</v>
      </c>
      <c r="E12" s="33">
        <v>0</v>
      </c>
      <c r="F12" s="33">
        <v>0</v>
      </c>
      <c r="G12" s="33">
        <v>1.1950000000000001</v>
      </c>
      <c r="H12" s="33">
        <v>0</v>
      </c>
      <c r="I12" s="33">
        <v>0</v>
      </c>
      <c r="J12" s="206">
        <v>0.13</v>
      </c>
      <c r="K12" s="771" t="s">
        <v>6</v>
      </c>
      <c r="L12" s="80"/>
      <c r="M12" s="762"/>
      <c r="N12" s="762"/>
      <c r="O12" s="762"/>
      <c r="P12" s="768"/>
      <c r="Q12" s="21"/>
    </row>
    <row r="13" spans="1:17" ht="15">
      <c r="A13" s="766" t="s">
        <v>1383</v>
      </c>
      <c r="B13" s="767">
        <v>73.203000000000003</v>
      </c>
      <c r="C13" s="767">
        <v>73.2</v>
      </c>
      <c r="D13" s="767">
        <v>75.286994760557846</v>
      </c>
      <c r="E13" s="767">
        <v>0</v>
      </c>
      <c r="F13" s="767">
        <v>0</v>
      </c>
      <c r="G13" s="767">
        <v>0</v>
      </c>
      <c r="H13" s="767">
        <v>0</v>
      </c>
      <c r="I13" s="767">
        <v>0</v>
      </c>
      <c r="J13" s="767">
        <v>0</v>
      </c>
      <c r="K13" s="772" t="s">
        <v>1384</v>
      </c>
      <c r="L13" s="79"/>
      <c r="M13" s="762"/>
      <c r="N13" s="769"/>
      <c r="O13" s="762"/>
      <c r="P13" s="768"/>
    </row>
    <row r="14" spans="1:17" ht="15">
      <c r="A14" s="36" t="s">
        <v>7</v>
      </c>
      <c r="B14" s="5">
        <v>17.137</v>
      </c>
      <c r="C14" s="5">
        <v>15.2</v>
      </c>
      <c r="D14" s="5">
        <v>19.864591640000004</v>
      </c>
      <c r="E14" s="5">
        <v>0.03</v>
      </c>
      <c r="F14" s="5">
        <v>1.421E-2</v>
      </c>
      <c r="G14" s="5">
        <v>6.0000000000000001E-3</v>
      </c>
      <c r="H14" s="5">
        <v>604.37199999999996</v>
      </c>
      <c r="I14" s="5">
        <v>275</v>
      </c>
      <c r="J14" s="5">
        <v>250.4</v>
      </c>
      <c r="K14" s="773" t="s">
        <v>8</v>
      </c>
      <c r="L14" s="80"/>
      <c r="M14" s="762"/>
      <c r="N14" s="80"/>
      <c r="O14" s="762"/>
      <c r="P14" s="768"/>
      <c r="Q14" s="21"/>
    </row>
    <row r="15" spans="1:17" ht="15">
      <c r="A15" s="36" t="s">
        <v>9</v>
      </c>
      <c r="B15" s="6">
        <v>117.46</v>
      </c>
      <c r="C15" s="5">
        <v>111</v>
      </c>
      <c r="D15" s="6">
        <v>115.76</v>
      </c>
      <c r="E15" s="5">
        <v>14.23</v>
      </c>
      <c r="F15" s="6">
        <v>16</v>
      </c>
      <c r="G15" s="5">
        <v>12.003999999999991</v>
      </c>
      <c r="H15" s="6">
        <v>14849</v>
      </c>
      <c r="I15" s="5">
        <v>87204</v>
      </c>
      <c r="J15" s="5" t="s">
        <v>1370</v>
      </c>
      <c r="K15" s="772" t="s">
        <v>10</v>
      </c>
      <c r="L15" s="568"/>
      <c r="M15" s="762"/>
      <c r="N15" s="762"/>
      <c r="O15" s="762"/>
      <c r="P15" s="768"/>
      <c r="Q15" s="21"/>
    </row>
    <row r="16" spans="1:17" ht="15">
      <c r="A16" s="36" t="s">
        <v>11</v>
      </c>
      <c r="B16" s="5">
        <v>97.739000000000004</v>
      </c>
      <c r="C16" s="5">
        <v>100.18</v>
      </c>
      <c r="D16" s="5">
        <v>106.28121699999996</v>
      </c>
      <c r="E16" s="5">
        <v>2.411</v>
      </c>
      <c r="F16" s="5">
        <v>1.96</v>
      </c>
      <c r="G16" s="5">
        <v>2.0188199999999998</v>
      </c>
      <c r="H16" s="5">
        <v>10000</v>
      </c>
      <c r="I16" s="5">
        <v>7415</v>
      </c>
      <c r="J16" s="5">
        <v>11642</v>
      </c>
      <c r="K16" s="772" t="s">
        <v>12</v>
      </c>
      <c r="L16" s="80"/>
      <c r="M16" s="762"/>
      <c r="N16" s="762"/>
      <c r="O16" s="762"/>
      <c r="P16" s="768"/>
      <c r="Q16" s="21"/>
    </row>
    <row r="17" spans="1:17" ht="15">
      <c r="A17" s="36" t="s">
        <v>13</v>
      </c>
      <c r="B17" s="5">
        <v>0.25800000000000001</v>
      </c>
      <c r="C17" s="5">
        <v>1.1419999999999999</v>
      </c>
      <c r="D17" s="5">
        <v>3.9432999999999998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772" t="s">
        <v>14</v>
      </c>
      <c r="L17" s="80"/>
      <c r="M17" s="762"/>
      <c r="N17" s="762"/>
      <c r="O17" s="762"/>
      <c r="P17" s="768"/>
      <c r="Q17" s="21"/>
    </row>
    <row r="18" spans="1:17" ht="15">
      <c r="A18" s="766" t="s">
        <v>1385</v>
      </c>
      <c r="B18" s="5">
        <v>2.012</v>
      </c>
      <c r="C18" s="5">
        <v>2.012</v>
      </c>
      <c r="D18" s="5" t="s">
        <v>1379</v>
      </c>
      <c r="E18" s="5">
        <v>0</v>
      </c>
      <c r="F18" s="5">
        <v>0</v>
      </c>
      <c r="G18" s="7">
        <v>0</v>
      </c>
      <c r="H18" s="5">
        <v>0</v>
      </c>
      <c r="I18" s="5">
        <v>0</v>
      </c>
      <c r="J18" s="7" t="s">
        <v>1379</v>
      </c>
      <c r="K18" s="772" t="s">
        <v>1386</v>
      </c>
      <c r="L18" s="79"/>
      <c r="M18" s="770"/>
      <c r="N18" s="769"/>
      <c r="O18" s="762"/>
      <c r="P18" s="768"/>
    </row>
    <row r="19" spans="1:17" ht="15">
      <c r="A19" s="36" t="s">
        <v>15</v>
      </c>
      <c r="B19" s="5">
        <v>61.73</v>
      </c>
      <c r="C19" s="5">
        <v>61.73</v>
      </c>
      <c r="D19" s="5">
        <v>68.002524000000008</v>
      </c>
      <c r="E19" s="5">
        <v>38.770000000000003</v>
      </c>
      <c r="F19" s="5">
        <v>40.28</v>
      </c>
      <c r="G19" s="5">
        <v>55</v>
      </c>
      <c r="H19" s="5" t="s">
        <v>1370</v>
      </c>
      <c r="I19" s="5" t="s">
        <v>1370</v>
      </c>
      <c r="J19" s="5" t="s">
        <v>1370</v>
      </c>
      <c r="K19" s="772" t="s">
        <v>16</v>
      </c>
      <c r="L19" s="80"/>
      <c r="M19" s="762"/>
      <c r="N19" s="762"/>
      <c r="O19" s="762"/>
      <c r="P19" s="768"/>
      <c r="Q19" s="21"/>
    </row>
    <row r="20" spans="1:17" ht="15">
      <c r="A20" s="36" t="s">
        <v>17</v>
      </c>
      <c r="B20" s="5">
        <v>31</v>
      </c>
      <c r="C20" s="5">
        <v>33</v>
      </c>
      <c r="D20" s="5">
        <v>38.39</v>
      </c>
      <c r="E20" s="5">
        <v>5</v>
      </c>
      <c r="F20" s="5">
        <v>9</v>
      </c>
      <c r="G20" s="5">
        <v>10</v>
      </c>
      <c r="H20" s="5">
        <v>242</v>
      </c>
      <c r="I20" s="5">
        <v>122</v>
      </c>
      <c r="J20" s="80">
        <v>7000</v>
      </c>
      <c r="K20" s="772" t="s">
        <v>18</v>
      </c>
      <c r="L20" s="80"/>
      <c r="M20" s="762"/>
      <c r="N20" s="762"/>
      <c r="O20" s="762"/>
      <c r="P20" s="768"/>
      <c r="Q20" s="21"/>
    </row>
    <row r="21" spans="1:17" ht="15">
      <c r="A21" s="36" t="s">
        <v>19</v>
      </c>
      <c r="B21" s="5">
        <v>2.032</v>
      </c>
      <c r="C21" s="5">
        <v>2.0020000000000002</v>
      </c>
      <c r="D21" s="5">
        <v>2.375</v>
      </c>
      <c r="E21" s="5">
        <v>0.89200000000000002</v>
      </c>
      <c r="F21" s="5">
        <v>0.80200000000000005</v>
      </c>
      <c r="G21" s="5">
        <v>1.0169999999999999</v>
      </c>
      <c r="H21" s="5">
        <v>0</v>
      </c>
      <c r="I21" s="5">
        <v>0</v>
      </c>
      <c r="J21" s="5">
        <v>0</v>
      </c>
      <c r="K21" s="772" t="s">
        <v>20</v>
      </c>
      <c r="L21" s="80"/>
      <c r="M21" s="762"/>
      <c r="N21" s="762"/>
      <c r="O21" s="762"/>
      <c r="P21" s="768"/>
      <c r="Q21" s="21"/>
    </row>
    <row r="22" spans="1:17" ht="15">
      <c r="A22" s="766" t="s">
        <v>1387</v>
      </c>
      <c r="B22" s="7">
        <v>30</v>
      </c>
      <c r="C22" s="7">
        <v>30</v>
      </c>
      <c r="D22" s="7" t="s">
        <v>1379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5">
        <v>0</v>
      </c>
      <c r="K22" s="772" t="s">
        <v>1388</v>
      </c>
      <c r="L22" s="79"/>
      <c r="M22" s="770"/>
      <c r="N22" s="769"/>
      <c r="O22" s="762"/>
      <c r="P22" s="768"/>
    </row>
    <row r="23" spans="1:17" ht="15">
      <c r="A23" s="36" t="s">
        <v>21</v>
      </c>
      <c r="B23" s="7">
        <v>34.622</v>
      </c>
      <c r="C23" s="7">
        <v>15.558</v>
      </c>
      <c r="D23" s="7">
        <v>22.257990000000003</v>
      </c>
      <c r="E23" s="7">
        <v>34.78</v>
      </c>
      <c r="F23" s="7">
        <v>26.335000000000001</v>
      </c>
      <c r="G23" s="7">
        <v>25.228999999999999</v>
      </c>
      <c r="H23" s="7">
        <v>54403</v>
      </c>
      <c r="I23" s="7">
        <v>54403</v>
      </c>
      <c r="J23" s="7">
        <v>35907</v>
      </c>
      <c r="K23" s="772" t="s">
        <v>22</v>
      </c>
      <c r="L23" s="80"/>
      <c r="M23" s="762"/>
      <c r="N23" s="762"/>
      <c r="O23" s="762"/>
      <c r="P23" s="768"/>
      <c r="Q23" s="21"/>
    </row>
    <row r="24" spans="1:17" ht="15">
      <c r="A24" s="36" t="s">
        <v>23</v>
      </c>
      <c r="B24" s="7">
        <v>257.17</v>
      </c>
      <c r="C24" s="7">
        <v>279.61</v>
      </c>
      <c r="D24" s="7">
        <v>354.48424884187011</v>
      </c>
      <c r="E24" s="7">
        <v>0.17</v>
      </c>
      <c r="F24" s="7">
        <v>0.10299999999999999</v>
      </c>
      <c r="G24" s="7">
        <v>7.6999999999999999E-2</v>
      </c>
      <c r="H24" s="7">
        <v>63215</v>
      </c>
      <c r="I24" s="7">
        <v>63216</v>
      </c>
      <c r="J24" s="7">
        <v>1200</v>
      </c>
      <c r="K24" s="772" t="s">
        <v>24</v>
      </c>
      <c r="L24" s="80"/>
      <c r="M24" s="762"/>
      <c r="N24" s="762"/>
      <c r="O24" s="762"/>
      <c r="P24" s="768"/>
      <c r="Q24" s="21"/>
    </row>
    <row r="25" spans="1:17" ht="15">
      <c r="A25" s="36" t="s">
        <v>25</v>
      </c>
      <c r="B25" s="7">
        <v>3.25</v>
      </c>
      <c r="C25" s="7">
        <v>3.306</v>
      </c>
      <c r="D25" s="7">
        <v>2.993352999999999</v>
      </c>
      <c r="E25" s="7">
        <v>0.22</v>
      </c>
      <c r="F25" s="7">
        <v>0.28000000000000003</v>
      </c>
      <c r="G25" s="7">
        <v>0.83199999999999996</v>
      </c>
      <c r="H25" s="7">
        <v>170</v>
      </c>
      <c r="I25" s="7">
        <v>80</v>
      </c>
      <c r="J25" s="7">
        <f>L25/1000</f>
        <v>0</v>
      </c>
      <c r="K25" s="772" t="s">
        <v>26</v>
      </c>
      <c r="L25" s="80"/>
      <c r="M25" s="762"/>
      <c r="N25" s="762"/>
      <c r="O25" s="762"/>
      <c r="P25" s="768"/>
      <c r="Q25" s="21"/>
    </row>
    <row r="26" spans="1:17" ht="15">
      <c r="A26" s="36" t="s">
        <v>27</v>
      </c>
      <c r="B26" s="7">
        <v>15.2</v>
      </c>
      <c r="C26" s="7">
        <v>14.53</v>
      </c>
      <c r="D26" s="7">
        <v>15.358000000000001</v>
      </c>
      <c r="E26" s="7">
        <v>0.01</v>
      </c>
      <c r="F26" s="7">
        <v>0.01</v>
      </c>
      <c r="G26" s="7">
        <v>0.01</v>
      </c>
      <c r="H26" s="7">
        <v>0</v>
      </c>
      <c r="I26" s="7">
        <v>0</v>
      </c>
      <c r="J26" s="7">
        <v>0</v>
      </c>
      <c r="K26" s="772" t="s">
        <v>28</v>
      </c>
      <c r="L26" s="80"/>
      <c r="M26" s="762"/>
      <c r="N26" s="762"/>
      <c r="O26" s="762"/>
      <c r="P26" s="768"/>
      <c r="Q26" s="21"/>
    </row>
    <row r="27" spans="1:17" ht="15">
      <c r="A27" s="766" t="s">
        <v>1389</v>
      </c>
      <c r="B27" s="7">
        <v>3.86</v>
      </c>
      <c r="C27" s="7">
        <v>5.18</v>
      </c>
      <c r="D27" s="7">
        <v>3.976499</v>
      </c>
      <c r="E27" s="7">
        <v>0.26</v>
      </c>
      <c r="F27" s="7">
        <v>0.19661000000000001</v>
      </c>
      <c r="G27" s="7">
        <v>1.9214899999999999</v>
      </c>
      <c r="H27" s="7" t="s">
        <v>1379</v>
      </c>
      <c r="I27" s="7" t="s">
        <v>1379</v>
      </c>
      <c r="J27" s="7" t="s">
        <v>1379</v>
      </c>
      <c r="K27" s="772" t="s">
        <v>1390</v>
      </c>
      <c r="L27" s="79"/>
      <c r="M27" s="762"/>
      <c r="N27" s="769"/>
      <c r="O27" s="762"/>
      <c r="P27" s="768"/>
    </row>
    <row r="28" spans="1:17" ht="15">
      <c r="A28" s="36" t="s">
        <v>29</v>
      </c>
      <c r="B28" s="7">
        <v>3.6219999999999999</v>
      </c>
      <c r="C28" s="7">
        <v>4.2729999999999997</v>
      </c>
      <c r="D28" s="7">
        <v>4.0149999999999997</v>
      </c>
      <c r="E28" s="7">
        <v>1.1200000000000001</v>
      </c>
      <c r="F28" s="7">
        <v>1.1200000000000001</v>
      </c>
      <c r="G28" s="7">
        <v>0.81500000000000006</v>
      </c>
      <c r="H28" s="7">
        <v>0</v>
      </c>
      <c r="I28" s="7">
        <v>0</v>
      </c>
      <c r="J28" s="7">
        <v>2.4</v>
      </c>
      <c r="K28" s="772" t="s">
        <v>30</v>
      </c>
      <c r="L28" s="80"/>
      <c r="M28" s="762"/>
      <c r="N28" s="762"/>
      <c r="O28" s="762"/>
      <c r="P28" s="768"/>
      <c r="Q28" s="21"/>
    </row>
    <row r="29" spans="1:17" ht="15">
      <c r="A29" s="766" t="s">
        <v>1391</v>
      </c>
      <c r="B29" s="7">
        <v>3.53</v>
      </c>
      <c r="C29" s="7">
        <v>3.53</v>
      </c>
      <c r="D29" s="7" t="s">
        <v>1379</v>
      </c>
      <c r="E29" s="7">
        <v>0.35</v>
      </c>
      <c r="F29" s="7">
        <v>0.35</v>
      </c>
      <c r="G29" s="7" t="s">
        <v>1379</v>
      </c>
      <c r="H29" s="7" t="s">
        <v>1379</v>
      </c>
      <c r="I29" s="7" t="s">
        <v>1379</v>
      </c>
      <c r="J29" s="7" t="s">
        <v>1379</v>
      </c>
      <c r="K29" s="772" t="s">
        <v>1392</v>
      </c>
      <c r="L29" s="79"/>
      <c r="M29" s="762"/>
      <c r="N29" s="769"/>
      <c r="O29" s="762"/>
      <c r="P29" s="768"/>
    </row>
    <row r="30" spans="1:17" ht="15">
      <c r="A30" s="36" t="s">
        <v>31</v>
      </c>
      <c r="B30" s="7">
        <v>344.11</v>
      </c>
      <c r="C30" s="7">
        <v>336</v>
      </c>
      <c r="D30" s="7">
        <v>370.959</v>
      </c>
      <c r="E30" s="7">
        <v>1175</v>
      </c>
      <c r="F30" s="7">
        <v>1304</v>
      </c>
      <c r="G30" s="7">
        <v>1454.999</v>
      </c>
      <c r="H30" s="7">
        <v>375267</v>
      </c>
      <c r="I30" s="7">
        <v>260054</v>
      </c>
      <c r="J30" s="7">
        <v>166000</v>
      </c>
      <c r="K30" s="772" t="s">
        <v>32</v>
      </c>
      <c r="L30" s="80"/>
      <c r="M30" s="762"/>
      <c r="N30" s="762"/>
      <c r="O30" s="762"/>
      <c r="P30" s="768"/>
      <c r="Q30" s="21"/>
    </row>
    <row r="31" spans="1:17" ht="15">
      <c r="A31" s="36" t="s">
        <v>33</v>
      </c>
      <c r="B31" s="7">
        <v>1370</v>
      </c>
      <c r="C31" s="7">
        <v>1464</v>
      </c>
      <c r="D31" s="7">
        <v>1383.6886416949997</v>
      </c>
      <c r="E31" s="7">
        <v>1050</v>
      </c>
      <c r="F31" s="7">
        <v>1142</v>
      </c>
      <c r="G31" s="7">
        <v>1348</v>
      </c>
      <c r="H31" s="7">
        <v>17000</v>
      </c>
      <c r="I31" s="7">
        <v>19700</v>
      </c>
      <c r="J31" s="7">
        <v>22600</v>
      </c>
      <c r="K31" s="772" t="s">
        <v>34</v>
      </c>
      <c r="L31" s="80"/>
      <c r="M31" s="762"/>
      <c r="N31" s="762"/>
      <c r="O31" s="762"/>
      <c r="P31" s="768"/>
      <c r="Q31" s="21"/>
    </row>
    <row r="32" spans="1:17" ht="15">
      <c r="A32" s="36" t="s">
        <v>35</v>
      </c>
      <c r="B32" s="7">
        <v>644.33000000000004</v>
      </c>
      <c r="C32" s="7">
        <v>773</v>
      </c>
      <c r="D32" s="33">
        <v>1082.82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772" t="s">
        <v>36</v>
      </c>
      <c r="L32" s="80"/>
      <c r="M32" s="762"/>
      <c r="N32" s="762"/>
      <c r="O32" s="762"/>
      <c r="P32" s="768"/>
      <c r="Q32" s="21"/>
    </row>
    <row r="33" spans="1:17" ht="15.75" thickBot="1">
      <c r="A33" s="37" t="s">
        <v>37</v>
      </c>
      <c r="B33" s="9">
        <v>195.37</v>
      </c>
      <c r="C33" s="9">
        <v>157.97048489925078</v>
      </c>
      <c r="D33" s="33">
        <v>83.864999999999995</v>
      </c>
      <c r="E33" s="33">
        <v>0.25</v>
      </c>
      <c r="F33" s="33">
        <v>0.25</v>
      </c>
      <c r="G33" s="33">
        <v>0.28599999999999998</v>
      </c>
      <c r="H33" s="33">
        <v>4000</v>
      </c>
      <c r="I33" s="33">
        <v>4000</v>
      </c>
      <c r="J33" s="5" t="s">
        <v>1370</v>
      </c>
      <c r="K33" s="774" t="s">
        <v>38</v>
      </c>
      <c r="L33" s="80"/>
      <c r="M33" s="762"/>
      <c r="N33" s="762"/>
      <c r="O33" s="762"/>
      <c r="P33" s="768"/>
      <c r="Q33" s="21"/>
    </row>
    <row r="34" spans="1:17" ht="30.75" customHeight="1" thickBot="1">
      <c r="A34" s="38" t="s">
        <v>39</v>
      </c>
      <c r="B34" s="39">
        <f>SUM(B12:B33)</f>
        <v>3308.2809999999999</v>
      </c>
      <c r="C34" s="39">
        <f>SUM(C12:C33)</f>
        <v>3487.1624848992506</v>
      </c>
      <c r="D34" s="39">
        <f>SUM(D12:D33)</f>
        <v>3755.6667599374268</v>
      </c>
      <c r="E34" s="39">
        <f>SUM(E12:E33)</f>
        <v>2323.4929999999999</v>
      </c>
      <c r="F34" s="39">
        <f t="shared" ref="F34:I34" si="0">SUM(F12:F33)</f>
        <v>2542.70082</v>
      </c>
      <c r="G34" s="39">
        <f t="shared" si="0"/>
        <v>2913.4103100000002</v>
      </c>
      <c r="H34" s="40">
        <f t="shared" si="0"/>
        <v>539750.37199999997</v>
      </c>
      <c r="I34" s="40">
        <f t="shared" si="0"/>
        <v>496469</v>
      </c>
      <c r="J34" s="40">
        <f>SUM(J12:J33)</f>
        <v>244601.93</v>
      </c>
      <c r="K34" s="775" t="s">
        <v>40</v>
      </c>
      <c r="L34" s="57"/>
      <c r="M34" s="762"/>
      <c r="N34" s="762"/>
      <c r="O34" s="762"/>
      <c r="P34" s="21"/>
      <c r="Q34" s="21"/>
    </row>
  </sheetData>
  <mergeCells count="8">
    <mergeCell ref="A9:A11"/>
    <mergeCell ref="B9:D9"/>
    <mergeCell ref="E9:G9"/>
    <mergeCell ref="H9:J9"/>
    <mergeCell ref="K9:K11"/>
    <mergeCell ref="B10:D10"/>
    <mergeCell ref="E10:G10"/>
    <mergeCell ref="H10:J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17"/>
  <sheetViews>
    <sheetView rightToLeft="1" tabSelected="1" topLeftCell="C618" workbookViewId="0">
      <selection activeCell="C726" sqref="C726"/>
    </sheetView>
  </sheetViews>
  <sheetFormatPr defaultRowHeight="14.25"/>
  <cols>
    <col min="3" max="7" width="15.75" customWidth="1"/>
    <col min="8" max="8" width="34.375" bestFit="1" customWidth="1"/>
    <col min="10" max="10" width="10.25" bestFit="1" customWidth="1"/>
    <col min="11" max="11" width="11.625" customWidth="1"/>
  </cols>
  <sheetData>
    <row r="1" spans="3:8">
      <c r="C1" t="s">
        <v>1394</v>
      </c>
      <c r="H1" t="s">
        <v>1395</v>
      </c>
    </row>
    <row r="2" spans="3:8">
      <c r="C2" t="s">
        <v>1396</v>
      </c>
      <c r="H2" t="s">
        <v>1397</v>
      </c>
    </row>
    <row r="3" spans="3:8" ht="15" thickBot="1">
      <c r="C3" t="s">
        <v>53</v>
      </c>
      <c r="H3" t="s">
        <v>51</v>
      </c>
    </row>
    <row r="4" spans="3:8" ht="15">
      <c r="C4" s="793" t="s">
        <v>46</v>
      </c>
      <c r="D4" s="793" t="s">
        <v>48</v>
      </c>
      <c r="E4" s="810" t="s">
        <v>50</v>
      </c>
      <c r="F4" s="811"/>
      <c r="G4" s="811"/>
      <c r="H4" s="812"/>
    </row>
    <row r="5" spans="3:8" ht="15.75" thickBot="1">
      <c r="C5" s="794"/>
      <c r="D5" s="794"/>
      <c r="E5" s="813" t="s">
        <v>52</v>
      </c>
      <c r="F5" s="814"/>
      <c r="G5" s="814"/>
      <c r="H5" s="815"/>
    </row>
    <row r="6" spans="3:8" ht="15.75" thickBot="1">
      <c r="C6" s="12" t="s">
        <v>47</v>
      </c>
      <c r="D6" s="12" t="s">
        <v>49</v>
      </c>
      <c r="E6" s="3">
        <v>2014</v>
      </c>
      <c r="F6" s="3">
        <v>2015</v>
      </c>
      <c r="G6" s="3">
        <v>2016</v>
      </c>
      <c r="H6" s="3">
        <v>2017</v>
      </c>
    </row>
    <row r="7" spans="3:8" ht="19.5" customHeight="1" thickBot="1">
      <c r="C7" s="802" t="s">
        <v>300</v>
      </c>
      <c r="D7" s="860" t="s">
        <v>64</v>
      </c>
      <c r="E7" s="823"/>
      <c r="F7" s="823"/>
      <c r="G7" s="823"/>
      <c r="H7" s="824"/>
    </row>
    <row r="8" spans="3:8" ht="15.75">
      <c r="C8" s="803"/>
      <c r="D8" s="213" t="s">
        <v>65</v>
      </c>
      <c r="E8" s="212">
        <v>0.39</v>
      </c>
      <c r="F8" s="15">
        <v>0.15</v>
      </c>
      <c r="G8" s="15">
        <v>0.15</v>
      </c>
      <c r="H8" s="208" t="s">
        <v>1369</v>
      </c>
    </row>
    <row r="9" spans="3:8" ht="15.75">
      <c r="C9" s="803"/>
      <c r="D9" s="214" t="s">
        <v>66</v>
      </c>
      <c r="E9" s="212">
        <v>0.75600000000000001</v>
      </c>
      <c r="F9" s="15">
        <v>0.42299999999999999</v>
      </c>
      <c r="G9" s="15">
        <v>0.42299999999999999</v>
      </c>
      <c r="H9" s="208" t="s">
        <v>1369</v>
      </c>
    </row>
    <row r="10" spans="3:8" ht="15.75">
      <c r="C10" s="803"/>
      <c r="D10" s="214" t="s">
        <v>67</v>
      </c>
      <c r="E10" s="212">
        <v>3.0009999999999999</v>
      </c>
      <c r="F10" s="15">
        <v>0.61699999999999999</v>
      </c>
      <c r="G10" s="15">
        <v>0.61699999999999999</v>
      </c>
      <c r="H10" s="208" t="s">
        <v>1369</v>
      </c>
    </row>
    <row r="11" spans="3:8" ht="15.75">
      <c r="C11" s="803"/>
      <c r="D11" s="214" t="s">
        <v>68</v>
      </c>
      <c r="E11" s="212">
        <v>62.654000000000003</v>
      </c>
      <c r="F11" s="15">
        <v>0.15</v>
      </c>
      <c r="G11" s="15">
        <v>0.15</v>
      </c>
      <c r="H11" s="208" t="s">
        <v>1369</v>
      </c>
    </row>
    <row r="12" spans="3:8" ht="15.75">
      <c r="C12" s="803"/>
      <c r="D12" s="214" t="s">
        <v>69</v>
      </c>
      <c r="E12" s="212">
        <v>0.20599999999999999</v>
      </c>
      <c r="F12" s="15">
        <v>35.5</v>
      </c>
      <c r="G12" s="15">
        <v>35.5</v>
      </c>
      <c r="H12" s="208" t="s">
        <v>1369</v>
      </c>
    </row>
    <row r="13" spans="3:8" ht="15.75">
      <c r="C13" s="803"/>
      <c r="D13" s="214" t="s">
        <v>70</v>
      </c>
      <c r="E13" s="212">
        <v>1.6439999999999999</v>
      </c>
      <c r="F13" s="15">
        <v>0.2</v>
      </c>
      <c r="G13" s="15">
        <v>0.2</v>
      </c>
      <c r="H13" s="208" t="s">
        <v>1369</v>
      </c>
    </row>
    <row r="14" spans="3:8" ht="16.5" thickBot="1">
      <c r="C14" s="803"/>
      <c r="D14" s="215" t="s">
        <v>71</v>
      </c>
      <c r="E14" s="212">
        <v>0.29599999999999999</v>
      </c>
      <c r="F14" s="15">
        <v>0.82599999999999996</v>
      </c>
      <c r="G14" s="15">
        <v>0.82599999999999996</v>
      </c>
      <c r="H14" s="208" t="s">
        <v>1369</v>
      </c>
    </row>
    <row r="15" spans="3:8" ht="16.5" thickBot="1">
      <c r="C15" s="803"/>
      <c r="D15" s="861" t="s">
        <v>72</v>
      </c>
      <c r="E15" s="862"/>
      <c r="F15" s="862"/>
      <c r="G15" s="862"/>
      <c r="H15" s="863"/>
    </row>
    <row r="16" spans="3:8" ht="15" customHeight="1">
      <c r="C16" s="803"/>
      <c r="D16" s="213" t="s">
        <v>74</v>
      </c>
      <c r="E16" s="212">
        <v>0.32800000000000001</v>
      </c>
      <c r="F16" s="15">
        <v>0.47499999999999998</v>
      </c>
      <c r="G16" s="15">
        <v>0.47499999999999998</v>
      </c>
      <c r="H16" s="208" t="s">
        <v>1369</v>
      </c>
    </row>
    <row r="17" spans="3:9" ht="15.75">
      <c r="C17" s="803"/>
      <c r="D17" s="214" t="s">
        <v>75</v>
      </c>
      <c r="E17" s="212">
        <v>0.71099999999999997</v>
      </c>
      <c r="F17" s="15">
        <v>0.15</v>
      </c>
      <c r="G17" s="15">
        <v>0.15</v>
      </c>
      <c r="H17" s="208" t="s">
        <v>1369</v>
      </c>
    </row>
    <row r="18" spans="3:9" ht="15.75">
      <c r="C18" s="803"/>
      <c r="D18" s="214" t="s">
        <v>76</v>
      </c>
      <c r="E18" s="212">
        <v>0.76</v>
      </c>
      <c r="F18" s="15">
        <v>0.82799999999999996</v>
      </c>
      <c r="G18" s="15">
        <v>0.82799999999999996</v>
      </c>
      <c r="H18" s="208" t="s">
        <v>1369</v>
      </c>
    </row>
    <row r="19" spans="3:9" ht="15.75">
      <c r="C19" s="803"/>
      <c r="D19" s="214" t="s">
        <v>77</v>
      </c>
      <c r="E19" s="212">
        <v>98.085999999999999</v>
      </c>
      <c r="F19" s="15">
        <v>123.5</v>
      </c>
      <c r="G19" s="15">
        <v>123.5</v>
      </c>
      <c r="H19" s="208" t="s">
        <v>1369</v>
      </c>
    </row>
    <row r="20" spans="3:9" ht="15.75">
      <c r="C20" s="803"/>
      <c r="D20" s="214" t="s">
        <v>78</v>
      </c>
      <c r="E20" s="212">
        <v>0.24</v>
      </c>
      <c r="F20" s="15">
        <v>0.42299999999999999</v>
      </c>
      <c r="G20" s="15">
        <v>0.42299999999999999</v>
      </c>
      <c r="H20" s="208" t="s">
        <v>1369</v>
      </c>
    </row>
    <row r="21" spans="3:9" ht="15.75">
      <c r="C21" s="803"/>
      <c r="D21" s="214" t="s">
        <v>79</v>
      </c>
      <c r="E21" s="212">
        <v>0.40699999999999997</v>
      </c>
      <c r="F21" s="15">
        <v>2.09</v>
      </c>
      <c r="G21" s="15">
        <v>2.09</v>
      </c>
      <c r="H21" s="208" t="s">
        <v>1369</v>
      </c>
    </row>
    <row r="22" spans="3:9" ht="15.75">
      <c r="C22" s="803"/>
      <c r="D22" s="214" t="s">
        <v>80</v>
      </c>
      <c r="E22" s="212">
        <v>0.98799999999999999</v>
      </c>
      <c r="F22" s="15">
        <v>0.28000000000000003</v>
      </c>
      <c r="G22" s="15">
        <v>0.28000000000000003</v>
      </c>
      <c r="H22" s="208" t="s">
        <v>1369</v>
      </c>
    </row>
    <row r="23" spans="3:9" ht="15.75">
      <c r="C23" s="803"/>
      <c r="D23" s="214" t="s">
        <v>81</v>
      </c>
      <c r="E23" s="212">
        <v>34.994999999999997</v>
      </c>
      <c r="F23" s="15">
        <v>76.8</v>
      </c>
      <c r="G23" s="15">
        <v>76.8</v>
      </c>
      <c r="H23" s="208" t="s">
        <v>1369</v>
      </c>
    </row>
    <row r="24" spans="3:9" ht="15.75">
      <c r="C24" s="803"/>
      <c r="D24" s="214" t="s">
        <v>82</v>
      </c>
      <c r="E24" s="212">
        <v>0.112</v>
      </c>
      <c r="F24" s="15">
        <v>0.41699999999999998</v>
      </c>
      <c r="G24" s="15">
        <v>0.41699999999999998</v>
      </c>
      <c r="H24" s="208" t="s">
        <v>1369</v>
      </c>
    </row>
    <row r="25" spans="3:9" ht="15.75">
      <c r="C25" s="803"/>
      <c r="D25" s="214" t="s">
        <v>83</v>
      </c>
      <c r="E25" s="212">
        <v>0.2</v>
      </c>
      <c r="F25" s="15">
        <v>2.5</v>
      </c>
      <c r="G25" s="15">
        <v>2.5</v>
      </c>
      <c r="H25" s="208" t="s">
        <v>1369</v>
      </c>
    </row>
    <row r="26" spans="3:9" ht="16.5" thickBot="1">
      <c r="C26" s="803"/>
      <c r="D26" s="215" t="s">
        <v>84</v>
      </c>
      <c r="E26" s="216">
        <v>0.3</v>
      </c>
      <c r="F26" s="41">
        <v>0.2</v>
      </c>
      <c r="G26" s="41">
        <v>0.2</v>
      </c>
      <c r="H26" s="208" t="s">
        <v>1369</v>
      </c>
    </row>
    <row r="27" spans="3:9" ht="16.5" thickBot="1">
      <c r="C27" s="804"/>
      <c r="D27" s="864" t="s">
        <v>1367</v>
      </c>
      <c r="E27" s="865"/>
      <c r="F27" s="865"/>
      <c r="G27" s="866"/>
      <c r="H27" s="209">
        <v>601.4</v>
      </c>
      <c r="I27" s="207"/>
    </row>
    <row r="28" spans="3:9" ht="15" customHeight="1">
      <c r="C28" s="802" t="s">
        <v>93</v>
      </c>
      <c r="D28" s="213" t="s">
        <v>94</v>
      </c>
      <c r="E28" s="217">
        <v>300</v>
      </c>
      <c r="F28" s="69">
        <v>342</v>
      </c>
      <c r="G28" s="69">
        <v>342</v>
      </c>
      <c r="H28" s="208" t="s">
        <v>1369</v>
      </c>
    </row>
    <row r="29" spans="3:9">
      <c r="C29" s="803"/>
      <c r="D29" s="219" t="s">
        <v>95</v>
      </c>
      <c r="E29" s="212">
        <v>103</v>
      </c>
      <c r="F29" s="42">
        <v>120</v>
      </c>
      <c r="G29" s="42">
        <v>120</v>
      </c>
      <c r="H29" s="45">
        <v>744</v>
      </c>
    </row>
    <row r="30" spans="3:9" ht="15.75">
      <c r="C30" s="803"/>
      <c r="D30" s="219" t="s">
        <v>96</v>
      </c>
      <c r="E30" s="212">
        <v>11</v>
      </c>
      <c r="F30" s="42">
        <v>7</v>
      </c>
      <c r="G30" s="42">
        <v>7</v>
      </c>
      <c r="H30" s="208" t="s">
        <v>1369</v>
      </c>
    </row>
    <row r="31" spans="3:9" ht="15.75">
      <c r="C31" s="803"/>
      <c r="D31" s="214" t="s">
        <v>97</v>
      </c>
      <c r="E31" s="212">
        <v>6</v>
      </c>
      <c r="F31" s="42">
        <v>3.8</v>
      </c>
      <c r="G31" s="42">
        <v>3.8</v>
      </c>
      <c r="H31" s="208" t="s">
        <v>1369</v>
      </c>
    </row>
    <row r="32" spans="3:9" ht="15.75">
      <c r="C32" s="803"/>
      <c r="D32" s="220" t="s">
        <v>98</v>
      </c>
      <c r="E32" s="212">
        <v>12</v>
      </c>
      <c r="F32" s="42">
        <v>11.2</v>
      </c>
      <c r="G32" s="42">
        <v>11.2</v>
      </c>
      <c r="H32" s="208" t="s">
        <v>1369</v>
      </c>
    </row>
    <row r="33" spans="3:8" ht="16.5" thickBot="1">
      <c r="C33" s="804"/>
      <c r="D33" s="221" t="s">
        <v>99</v>
      </c>
      <c r="E33" s="218">
        <v>10</v>
      </c>
      <c r="F33" s="43">
        <v>10</v>
      </c>
      <c r="G33" s="43">
        <v>10</v>
      </c>
      <c r="H33" s="208" t="s">
        <v>1369</v>
      </c>
    </row>
    <row r="34" spans="3:8" ht="16.5" thickBot="1">
      <c r="C34" s="858" t="s">
        <v>100</v>
      </c>
      <c r="D34" s="859"/>
      <c r="E34" s="210">
        <f>SUM(E8:E33)</f>
        <v>648.07400000000007</v>
      </c>
      <c r="F34" s="210">
        <v>646</v>
      </c>
      <c r="G34" s="210">
        <f>SUM(G7:G33)</f>
        <v>739.529</v>
      </c>
      <c r="H34" s="211">
        <f>SUM(H7:H33)</f>
        <v>1345.4</v>
      </c>
    </row>
    <row r="40" spans="3:8">
      <c r="C40" t="s">
        <v>1398</v>
      </c>
      <c r="E40" t="s">
        <v>1399</v>
      </c>
    </row>
    <row r="41" spans="3:8" ht="15" thickBot="1">
      <c r="C41" t="s">
        <v>53</v>
      </c>
      <c r="E41" t="s">
        <v>51</v>
      </c>
    </row>
    <row r="42" spans="3:8" ht="15">
      <c r="C42" s="793" t="s">
        <v>46</v>
      </c>
      <c r="D42" s="793" t="s">
        <v>48</v>
      </c>
      <c r="E42" s="10" t="s">
        <v>50</v>
      </c>
      <c r="F42" s="77"/>
      <c r="G42" s="77"/>
      <c r="H42" s="77"/>
    </row>
    <row r="43" spans="3:8" ht="16.5" customHeight="1" thickBot="1">
      <c r="C43" s="794"/>
      <c r="D43" s="794"/>
      <c r="E43" s="222" t="s">
        <v>52</v>
      </c>
      <c r="F43" s="78"/>
      <c r="G43" s="78"/>
      <c r="H43" s="78"/>
    </row>
    <row r="44" spans="3:8" ht="15.75" thickBot="1">
      <c r="C44" s="12" t="s">
        <v>47</v>
      </c>
      <c r="D44" s="12" t="s">
        <v>49</v>
      </c>
      <c r="E44" s="3">
        <v>2017</v>
      </c>
    </row>
    <row r="45" spans="3:8" ht="15.75" customHeight="1">
      <c r="C45" s="802" t="s">
        <v>300</v>
      </c>
      <c r="D45" s="44" t="s">
        <v>134</v>
      </c>
      <c r="E45" s="46">
        <v>0</v>
      </c>
    </row>
    <row r="46" spans="3:8" ht="15.75">
      <c r="C46" s="803"/>
      <c r="D46" s="44" t="s">
        <v>135</v>
      </c>
      <c r="E46" s="47">
        <v>22.968330000000002</v>
      </c>
    </row>
    <row r="47" spans="3:8" ht="15.75">
      <c r="C47" s="803"/>
      <c r="D47" s="44" t="s">
        <v>136</v>
      </c>
      <c r="E47" s="47">
        <v>91.827300000000008</v>
      </c>
    </row>
    <row r="48" spans="3:8" ht="15.75">
      <c r="C48" s="803"/>
      <c r="D48" s="44" t="s">
        <v>137</v>
      </c>
      <c r="E48" s="47">
        <v>0</v>
      </c>
    </row>
    <row r="49" spans="3:5" ht="15.75">
      <c r="C49" s="803"/>
      <c r="D49" s="44" t="s">
        <v>138</v>
      </c>
      <c r="E49" s="47">
        <v>28.663970000000003</v>
      </c>
    </row>
    <row r="50" spans="3:5" ht="15.75">
      <c r="C50" s="803"/>
      <c r="D50" s="44" t="s">
        <v>139</v>
      </c>
      <c r="E50" s="47">
        <v>50.06447</v>
      </c>
    </row>
    <row r="51" spans="3:5" ht="15.75">
      <c r="C51" s="803"/>
      <c r="D51" s="44" t="s">
        <v>140</v>
      </c>
      <c r="E51" s="47">
        <v>0</v>
      </c>
    </row>
    <row r="52" spans="3:5" ht="15.75">
      <c r="C52" s="803"/>
      <c r="D52" s="44" t="s">
        <v>141</v>
      </c>
      <c r="E52" s="47">
        <v>50.707670000000007</v>
      </c>
    </row>
    <row r="53" spans="3:5" ht="15.75">
      <c r="C53" s="803"/>
      <c r="D53" s="44" t="s">
        <v>142</v>
      </c>
      <c r="E53" s="47">
        <v>168.47157000000001</v>
      </c>
    </row>
    <row r="54" spans="3:5" ht="15.75">
      <c r="C54" s="803"/>
      <c r="D54" s="44" t="s">
        <v>143</v>
      </c>
      <c r="E54" s="47">
        <v>0</v>
      </c>
    </row>
    <row r="55" spans="3:5" ht="15.75">
      <c r="C55" s="803"/>
      <c r="D55" s="44" t="s">
        <v>144</v>
      </c>
      <c r="E55" s="47">
        <v>54.054190000000006</v>
      </c>
    </row>
    <row r="56" spans="3:5" ht="15.75">
      <c r="C56" s="803"/>
      <c r="D56" s="44" t="s">
        <v>145</v>
      </c>
      <c r="E56" s="47">
        <v>0</v>
      </c>
    </row>
    <row r="57" spans="3:5" ht="15.75">
      <c r="C57" s="803"/>
      <c r="D57" s="44" t="s">
        <v>146</v>
      </c>
      <c r="E57" s="47">
        <v>0</v>
      </c>
    </row>
    <row r="58" spans="3:5" ht="15.75">
      <c r="C58" s="803"/>
      <c r="D58" s="44" t="s">
        <v>147</v>
      </c>
      <c r="E58" s="47">
        <v>64.960909999999998</v>
      </c>
    </row>
    <row r="59" spans="3:5" ht="15.75">
      <c r="C59" s="803"/>
      <c r="D59" s="44" t="s">
        <v>148</v>
      </c>
      <c r="E59" s="47">
        <v>41.278440000000003</v>
      </c>
    </row>
    <row r="60" spans="3:5" ht="15.75">
      <c r="C60" s="803"/>
      <c r="D60" s="44" t="s">
        <v>149</v>
      </c>
      <c r="E60" s="47">
        <v>10466.26785</v>
      </c>
    </row>
    <row r="61" spans="3:5" ht="15.75">
      <c r="C61" s="803"/>
      <c r="D61" s="44" t="s">
        <v>150</v>
      </c>
      <c r="E61" s="47">
        <v>399.03271999999998</v>
      </c>
    </row>
    <row r="62" spans="3:5" ht="15.75">
      <c r="C62" s="803"/>
      <c r="D62" s="44" t="s">
        <v>151</v>
      </c>
      <c r="E62" s="47">
        <v>16.53275</v>
      </c>
    </row>
    <row r="63" spans="3:5" ht="15.75">
      <c r="C63" s="803"/>
      <c r="D63" s="44" t="s">
        <v>152</v>
      </c>
      <c r="E63" s="47">
        <v>2.67265</v>
      </c>
    </row>
    <row r="64" spans="3:5" ht="15.75">
      <c r="C64" s="803"/>
      <c r="D64" s="44" t="s">
        <v>153</v>
      </c>
      <c r="E64" s="47">
        <v>0</v>
      </c>
    </row>
    <row r="65" spans="3:5" ht="15.75">
      <c r="C65" s="803"/>
      <c r="D65" s="44" t="s">
        <v>154</v>
      </c>
      <c r="E65" s="47">
        <v>61.856759999999994</v>
      </c>
    </row>
    <row r="66" spans="3:5" ht="15.75">
      <c r="C66" s="803"/>
      <c r="D66" s="44" t="s">
        <v>155</v>
      </c>
      <c r="E66" s="47">
        <v>0.6</v>
      </c>
    </row>
    <row r="67" spans="3:5" ht="15.75">
      <c r="C67" s="803"/>
      <c r="D67" s="44" t="s">
        <v>156</v>
      </c>
      <c r="E67" s="47">
        <v>8.6468800000000012</v>
      </c>
    </row>
    <row r="68" spans="3:5" ht="15.75">
      <c r="C68" s="803"/>
      <c r="D68" s="44" t="s">
        <v>157</v>
      </c>
      <c r="E68" s="47">
        <v>360.16150999999991</v>
      </c>
    </row>
    <row r="69" spans="3:5" ht="15.75">
      <c r="C69" s="803"/>
      <c r="D69" s="44" t="s">
        <v>158</v>
      </c>
      <c r="E69" s="47">
        <v>27.016269999999999</v>
      </c>
    </row>
    <row r="70" spans="3:5" ht="15.75">
      <c r="C70" s="803"/>
      <c r="D70" s="44" t="s">
        <v>159</v>
      </c>
      <c r="E70" s="47">
        <v>0</v>
      </c>
    </row>
    <row r="71" spans="3:5" ht="15.75">
      <c r="C71" s="803"/>
      <c r="D71" s="44" t="s">
        <v>160</v>
      </c>
      <c r="E71" s="47">
        <v>0</v>
      </c>
    </row>
    <row r="72" spans="3:5" ht="15.75">
      <c r="C72" s="803"/>
      <c r="D72" s="44" t="s">
        <v>161</v>
      </c>
      <c r="E72" s="47">
        <v>0</v>
      </c>
    </row>
    <row r="73" spans="3:5" ht="15.75">
      <c r="C73" s="803"/>
      <c r="D73" s="44" t="s">
        <v>162</v>
      </c>
      <c r="E73" s="47">
        <v>8.94</v>
      </c>
    </row>
    <row r="74" spans="3:5" ht="15.75">
      <c r="C74" s="803"/>
      <c r="D74" s="44" t="s">
        <v>75</v>
      </c>
      <c r="E74" s="47">
        <v>132.43078</v>
      </c>
    </row>
    <row r="75" spans="3:5" ht="15.75">
      <c r="C75" s="803"/>
      <c r="D75" s="44" t="s">
        <v>163</v>
      </c>
      <c r="E75" s="47">
        <v>0</v>
      </c>
    </row>
    <row r="76" spans="3:5" ht="15.75">
      <c r="C76" s="803"/>
      <c r="D76" s="44" t="s">
        <v>164</v>
      </c>
      <c r="E76" s="47">
        <v>3.9750000000000001</v>
      </c>
    </row>
    <row r="77" spans="3:5" ht="15.75">
      <c r="C77" s="803"/>
      <c r="D77" s="44" t="s">
        <v>165</v>
      </c>
      <c r="E77" s="47">
        <v>18.237310000000001</v>
      </c>
    </row>
    <row r="78" spans="3:5" ht="15.75">
      <c r="C78" s="803"/>
      <c r="D78" s="44" t="s">
        <v>166</v>
      </c>
      <c r="E78" s="47">
        <v>12.57977</v>
      </c>
    </row>
    <row r="79" spans="3:5" ht="15.75">
      <c r="C79" s="803"/>
      <c r="D79" s="44" t="s">
        <v>167</v>
      </c>
      <c r="E79" s="47">
        <v>0</v>
      </c>
    </row>
    <row r="80" spans="3:5" ht="15.75">
      <c r="C80" s="803"/>
      <c r="D80" s="44" t="s">
        <v>168</v>
      </c>
      <c r="E80" s="47">
        <v>14.06833</v>
      </c>
    </row>
    <row r="81" spans="3:5" ht="15.75">
      <c r="C81" s="803"/>
      <c r="D81" s="44" t="s">
        <v>169</v>
      </c>
      <c r="E81" s="47">
        <v>153.04275000000001</v>
      </c>
    </row>
    <row r="82" spans="3:5" ht="15.75">
      <c r="C82" s="803"/>
      <c r="D82" s="44" t="s">
        <v>170</v>
      </c>
      <c r="E82" s="47">
        <v>15.96833</v>
      </c>
    </row>
    <row r="83" spans="3:5" ht="15.75">
      <c r="C83" s="803"/>
      <c r="D83" s="44" t="s">
        <v>171</v>
      </c>
      <c r="E83" s="47">
        <v>109.35406</v>
      </c>
    </row>
    <row r="84" spans="3:5" ht="15.75">
      <c r="C84" s="803"/>
      <c r="D84" s="44" t="s">
        <v>172</v>
      </c>
      <c r="E84" s="47">
        <v>18.190000000000001</v>
      </c>
    </row>
    <row r="85" spans="3:5" ht="15.75">
      <c r="C85" s="803"/>
      <c r="D85" s="44" t="s">
        <v>173</v>
      </c>
      <c r="E85" s="47">
        <v>0</v>
      </c>
    </row>
    <row r="86" spans="3:5" ht="15.75">
      <c r="C86" s="803"/>
      <c r="D86" s="44" t="s">
        <v>174</v>
      </c>
      <c r="E86" s="47">
        <v>13.779059999999999</v>
      </c>
    </row>
    <row r="87" spans="3:5" ht="15.75">
      <c r="C87" s="803"/>
      <c r="D87" s="44" t="s">
        <v>175</v>
      </c>
      <c r="E87" s="47">
        <v>0.85</v>
      </c>
    </row>
    <row r="88" spans="3:5" ht="15.75">
      <c r="C88" s="803"/>
      <c r="D88" s="44" t="s">
        <v>176</v>
      </c>
      <c r="E88" s="47">
        <v>151.61963</v>
      </c>
    </row>
    <row r="89" spans="3:5" ht="15.75">
      <c r="C89" s="803"/>
      <c r="D89" s="44" t="s">
        <v>177</v>
      </c>
      <c r="E89" s="47">
        <v>0</v>
      </c>
    </row>
    <row r="90" spans="3:5" ht="15.75">
      <c r="C90" s="803"/>
      <c r="D90" s="44" t="s">
        <v>178</v>
      </c>
      <c r="E90" s="47">
        <v>57.854550000000003</v>
      </c>
    </row>
    <row r="91" spans="3:5" ht="15.75">
      <c r="C91" s="803"/>
      <c r="D91" s="44" t="s">
        <v>179</v>
      </c>
      <c r="E91" s="47">
        <v>10.4</v>
      </c>
    </row>
    <row r="92" spans="3:5" ht="15.75">
      <c r="C92" s="803"/>
      <c r="D92" s="44" t="s">
        <v>180</v>
      </c>
      <c r="E92" s="47">
        <v>2.5474999999999999</v>
      </c>
    </row>
    <row r="93" spans="3:5" ht="15.75">
      <c r="C93" s="803"/>
      <c r="D93" s="44" t="s">
        <v>181</v>
      </c>
      <c r="E93" s="47">
        <v>16.72</v>
      </c>
    </row>
    <row r="94" spans="3:5" ht="15.75">
      <c r="C94" s="803"/>
      <c r="D94" s="44" t="s">
        <v>182</v>
      </c>
      <c r="E94" s="47">
        <v>86.903259999999989</v>
      </c>
    </row>
    <row r="95" spans="3:5" ht="15.75">
      <c r="C95" s="803"/>
      <c r="D95" s="44" t="s">
        <v>183</v>
      </c>
      <c r="E95" s="47">
        <v>4.7266700000000004</v>
      </c>
    </row>
    <row r="96" spans="3:5" ht="15.75">
      <c r="C96" s="803"/>
      <c r="D96" s="44" t="s">
        <v>184</v>
      </c>
      <c r="E96" s="47">
        <v>0</v>
      </c>
    </row>
    <row r="97" spans="3:5" ht="15.75">
      <c r="C97" s="803"/>
      <c r="D97" s="44" t="s">
        <v>185</v>
      </c>
      <c r="E97" s="47">
        <v>1.0483800000000001</v>
      </c>
    </row>
    <row r="98" spans="3:5" ht="15.75">
      <c r="C98" s="803"/>
      <c r="D98" s="44" t="s">
        <v>186</v>
      </c>
      <c r="E98" s="47">
        <v>110.71755</v>
      </c>
    </row>
    <row r="99" spans="3:5" ht="15.75">
      <c r="C99" s="803"/>
      <c r="D99" s="44" t="s">
        <v>187</v>
      </c>
      <c r="E99" s="47">
        <v>0</v>
      </c>
    </row>
    <row r="100" spans="3:5" ht="15.75">
      <c r="C100" s="803"/>
      <c r="D100" s="44" t="s">
        <v>188</v>
      </c>
      <c r="E100" s="47">
        <v>0</v>
      </c>
    </row>
    <row r="101" spans="3:5" ht="15.75">
      <c r="C101" s="803"/>
      <c r="D101" s="44" t="s">
        <v>189</v>
      </c>
      <c r="E101" s="47">
        <v>327.89981</v>
      </c>
    </row>
    <row r="102" spans="3:5" ht="15.75">
      <c r="C102" s="803"/>
      <c r="D102" s="44" t="s">
        <v>190</v>
      </c>
      <c r="E102" s="47">
        <v>8.0431000000000008</v>
      </c>
    </row>
    <row r="103" spans="3:5" ht="15.75">
      <c r="C103" s="803"/>
      <c r="D103" s="44" t="s">
        <v>191</v>
      </c>
      <c r="E103" s="47">
        <v>7.4983300000000002</v>
      </c>
    </row>
    <row r="104" spans="3:5" ht="15.75">
      <c r="C104" s="803"/>
      <c r="D104" s="44" t="s">
        <v>192</v>
      </c>
      <c r="E104" s="47">
        <v>0</v>
      </c>
    </row>
    <row r="105" spans="3:5" ht="15.75">
      <c r="C105" s="803"/>
      <c r="D105" s="44" t="s">
        <v>193</v>
      </c>
      <c r="E105" s="47">
        <v>422.68482999999998</v>
      </c>
    </row>
    <row r="106" spans="3:5" ht="15.75">
      <c r="C106" s="803"/>
      <c r="D106" s="44" t="s">
        <v>194</v>
      </c>
      <c r="E106" s="47">
        <v>3.14533</v>
      </c>
    </row>
    <row r="107" spans="3:5" ht="15.75">
      <c r="C107" s="803"/>
      <c r="D107" s="44" t="s">
        <v>195</v>
      </c>
      <c r="E107" s="47">
        <v>0.56000000000000005</v>
      </c>
    </row>
    <row r="108" spans="3:5" ht="15.75">
      <c r="C108" s="803"/>
      <c r="D108" s="44" t="s">
        <v>196</v>
      </c>
      <c r="E108" s="47">
        <v>0</v>
      </c>
    </row>
    <row r="109" spans="3:5" ht="15.75">
      <c r="C109" s="803"/>
      <c r="D109" s="44" t="s">
        <v>197</v>
      </c>
      <c r="E109" s="47">
        <v>0</v>
      </c>
    </row>
    <row r="110" spans="3:5" ht="15.75">
      <c r="C110" s="803"/>
      <c r="D110" s="44" t="s">
        <v>198</v>
      </c>
      <c r="E110" s="47">
        <v>262.33105999999998</v>
      </c>
    </row>
    <row r="111" spans="3:5" ht="15.75">
      <c r="C111" s="803"/>
      <c r="D111" s="44" t="s">
        <v>199</v>
      </c>
      <c r="E111" s="47">
        <v>48.05</v>
      </c>
    </row>
    <row r="112" spans="3:5" ht="15.75">
      <c r="C112" s="803"/>
      <c r="D112" s="44" t="s">
        <v>200</v>
      </c>
      <c r="E112" s="47">
        <v>4.4999999999999998E-2</v>
      </c>
    </row>
    <row r="113" spans="3:5" ht="15.75">
      <c r="C113" s="803"/>
      <c r="D113" s="44" t="s">
        <v>201</v>
      </c>
      <c r="E113" s="47">
        <v>7.4622200000000003</v>
      </c>
    </row>
    <row r="114" spans="3:5" ht="15.75">
      <c r="C114" s="803"/>
      <c r="D114" s="44" t="s">
        <v>202</v>
      </c>
      <c r="E114" s="47">
        <v>4277.9439299999995</v>
      </c>
    </row>
    <row r="115" spans="3:5" ht="15.75">
      <c r="C115" s="803"/>
      <c r="D115" s="44" t="s">
        <v>203</v>
      </c>
      <c r="E115" s="47">
        <v>1014.01357</v>
      </c>
    </row>
    <row r="116" spans="3:5" ht="15.75">
      <c r="C116" s="803"/>
      <c r="D116" s="44" t="s">
        <v>204</v>
      </c>
      <c r="E116" s="47">
        <v>8.5204699999999995</v>
      </c>
    </row>
    <row r="117" spans="3:5" ht="15.75">
      <c r="C117" s="803"/>
      <c r="D117" s="44" t="s">
        <v>205</v>
      </c>
      <c r="E117" s="47">
        <v>0</v>
      </c>
    </row>
    <row r="118" spans="3:5" ht="15.75">
      <c r="C118" s="803"/>
      <c r="D118" s="44" t="s">
        <v>206</v>
      </c>
      <c r="E118" s="47">
        <v>264.21919000000003</v>
      </c>
    </row>
    <row r="119" spans="3:5" ht="15.75">
      <c r="C119" s="803"/>
      <c r="D119" s="44" t="s">
        <v>207</v>
      </c>
      <c r="E119" s="47">
        <v>10.085510000000001</v>
      </c>
    </row>
    <row r="120" spans="3:5" ht="15.75">
      <c r="C120" s="803"/>
      <c r="D120" s="44" t="s">
        <v>208</v>
      </c>
      <c r="E120" s="47">
        <v>17.634900000000002</v>
      </c>
    </row>
    <row r="121" spans="3:5" ht="15.75">
      <c r="C121" s="803"/>
      <c r="D121" s="44" t="s">
        <v>209</v>
      </c>
      <c r="E121" s="47">
        <v>2.1499999999999998E-2</v>
      </c>
    </row>
    <row r="122" spans="3:5" ht="15.75">
      <c r="C122" s="803"/>
      <c r="D122" s="44" t="s">
        <v>210</v>
      </c>
      <c r="E122" s="47">
        <v>7.9566699999999999</v>
      </c>
    </row>
    <row r="123" spans="3:5" ht="15.75">
      <c r="C123" s="803"/>
      <c r="D123" s="44" t="s">
        <v>211</v>
      </c>
      <c r="E123" s="47">
        <v>79.021560000000008</v>
      </c>
    </row>
    <row r="124" spans="3:5" ht="15.75">
      <c r="C124" s="803"/>
      <c r="D124" s="44" t="s">
        <v>212</v>
      </c>
      <c r="E124" s="47">
        <v>36.491579999999999</v>
      </c>
    </row>
    <row r="125" spans="3:5" ht="15.75">
      <c r="C125" s="803"/>
      <c r="D125" s="44" t="s">
        <v>213</v>
      </c>
      <c r="E125" s="47">
        <v>0.90789000000000009</v>
      </c>
    </row>
    <row r="126" spans="3:5" ht="15.75">
      <c r="C126" s="803"/>
      <c r="D126" s="44" t="s">
        <v>214</v>
      </c>
      <c r="E126" s="47">
        <v>15.97583</v>
      </c>
    </row>
    <row r="127" spans="3:5" ht="15.75">
      <c r="C127" s="803"/>
      <c r="D127" s="44" t="s">
        <v>215</v>
      </c>
      <c r="E127" s="47">
        <v>0</v>
      </c>
    </row>
    <row r="128" spans="3:5" ht="15.75">
      <c r="C128" s="803"/>
      <c r="D128" s="44" t="s">
        <v>216</v>
      </c>
      <c r="E128" s="47">
        <v>0</v>
      </c>
    </row>
    <row r="129" spans="3:5" ht="15.75">
      <c r="C129" s="803"/>
      <c r="D129" s="44" t="s">
        <v>217</v>
      </c>
      <c r="E129" s="47">
        <v>0.37624000000000002</v>
      </c>
    </row>
    <row r="130" spans="3:5" ht="15.75">
      <c r="C130" s="803"/>
      <c r="D130" s="44" t="s">
        <v>218</v>
      </c>
      <c r="E130" s="47">
        <v>0.65832999999999997</v>
      </c>
    </row>
    <row r="131" spans="3:5" ht="15.75">
      <c r="C131" s="803"/>
      <c r="D131" s="44" t="s">
        <v>219</v>
      </c>
      <c r="E131" s="47">
        <v>183.30761999999999</v>
      </c>
    </row>
    <row r="132" spans="3:5" ht="16.5" thickBot="1">
      <c r="C132" s="804"/>
      <c r="D132" s="44" t="s">
        <v>220</v>
      </c>
      <c r="E132" s="47">
        <v>0</v>
      </c>
    </row>
    <row r="133" spans="3:5" ht="16.5" thickBot="1">
      <c r="C133" s="795" t="s">
        <v>39</v>
      </c>
      <c r="D133" s="853"/>
      <c r="E133" s="2">
        <f>SUM(E45:E132)</f>
        <v>19864.591640000002</v>
      </c>
    </row>
    <row r="145" spans="3:8">
      <c r="C145" t="s">
        <v>1400</v>
      </c>
      <c r="G145" t="s">
        <v>1421</v>
      </c>
    </row>
    <row r="146" spans="3:8" ht="15" thickBot="1">
      <c r="C146" t="s">
        <v>53</v>
      </c>
      <c r="G146" t="s">
        <v>51</v>
      </c>
    </row>
    <row r="147" spans="3:8" ht="15">
      <c r="C147" s="793" t="s">
        <v>46</v>
      </c>
      <c r="D147" s="793" t="s">
        <v>48</v>
      </c>
      <c r="E147" s="810" t="s">
        <v>50</v>
      </c>
      <c r="F147" s="811"/>
      <c r="G147" s="854"/>
      <c r="H147" s="77"/>
    </row>
    <row r="148" spans="3:8" ht="15.75" thickBot="1">
      <c r="C148" s="794"/>
      <c r="D148" s="794"/>
      <c r="E148" s="855"/>
      <c r="F148" s="856"/>
      <c r="G148" s="857"/>
      <c r="H148" s="78"/>
    </row>
    <row r="149" spans="3:8" ht="15.75" thickBot="1">
      <c r="C149" s="12" t="s">
        <v>47</v>
      </c>
      <c r="D149" s="49" t="s">
        <v>49</v>
      </c>
      <c r="E149" s="200">
        <v>2015</v>
      </c>
      <c r="F149" s="200">
        <v>2016</v>
      </c>
      <c r="G149" s="223">
        <v>2017</v>
      </c>
      <c r="H149" s="79"/>
    </row>
    <row r="150" spans="3:8" ht="16.5" customHeight="1" thickBot="1">
      <c r="C150" s="802" t="s">
        <v>73</v>
      </c>
      <c r="D150" s="816" t="s">
        <v>64</v>
      </c>
      <c r="E150" s="817"/>
      <c r="F150" s="817"/>
      <c r="G150" s="818"/>
      <c r="H150" s="79"/>
    </row>
    <row r="151" spans="3:8" ht="16.5">
      <c r="C151" s="803"/>
      <c r="D151" s="229" t="s">
        <v>499</v>
      </c>
      <c r="E151" s="230">
        <v>1065.1940000000002</v>
      </c>
      <c r="F151" s="231">
        <v>982.31539999999927</v>
      </c>
      <c r="G151" s="232">
        <v>963.94429999999966</v>
      </c>
      <c r="H151" s="79"/>
    </row>
    <row r="152" spans="3:8" ht="16.5">
      <c r="C152" s="803"/>
      <c r="D152" s="233" t="s">
        <v>500</v>
      </c>
      <c r="E152" s="234">
        <v>579.66299999999922</v>
      </c>
      <c r="F152" s="235">
        <v>732.91130000000021</v>
      </c>
      <c r="G152" s="236">
        <v>827.52955999999972</v>
      </c>
    </row>
    <row r="153" spans="3:8" ht="15">
      <c r="C153" s="803"/>
      <c r="D153" s="237" t="s">
        <v>1304</v>
      </c>
      <c r="E153" s="238" t="s">
        <v>1369</v>
      </c>
      <c r="F153" s="239" t="s">
        <v>1369</v>
      </c>
      <c r="G153" s="239">
        <v>889.25044999999943</v>
      </c>
    </row>
    <row r="154" spans="3:8" ht="15">
      <c r="C154" s="803"/>
      <c r="D154" s="240" t="s">
        <v>1029</v>
      </c>
      <c r="E154" s="238"/>
      <c r="F154" s="239"/>
      <c r="G154" s="239">
        <v>184.49584999999993</v>
      </c>
    </row>
    <row r="155" spans="3:8" ht="16.5">
      <c r="C155" s="803"/>
      <c r="D155" s="233" t="s">
        <v>501</v>
      </c>
      <c r="E155" s="234">
        <v>812.09799999999996</v>
      </c>
      <c r="F155" s="235">
        <v>971.02279999999973</v>
      </c>
      <c r="G155" s="235" t="s">
        <v>1369</v>
      </c>
    </row>
    <row r="156" spans="3:8" ht="16.5">
      <c r="C156" s="803"/>
      <c r="D156" s="233" t="s">
        <v>502</v>
      </c>
      <c r="E156" s="234">
        <v>173.00500000000022</v>
      </c>
      <c r="F156" s="235">
        <v>192.95099999999996</v>
      </c>
      <c r="G156" s="235" t="s">
        <v>1369</v>
      </c>
    </row>
    <row r="157" spans="3:8" ht="16.5">
      <c r="C157" s="803"/>
      <c r="D157" s="233" t="s">
        <v>70</v>
      </c>
      <c r="E157" s="234">
        <v>50.923000000000009</v>
      </c>
      <c r="F157" s="235">
        <v>61.354699999999987</v>
      </c>
      <c r="G157" s="236">
        <v>49.894900000000014</v>
      </c>
    </row>
    <row r="158" spans="3:8" ht="16.5">
      <c r="C158" s="803"/>
      <c r="D158" s="233" t="s">
        <v>456</v>
      </c>
      <c r="E158" s="234">
        <v>143.40800000000021</v>
      </c>
      <c r="F158" s="235">
        <v>167.22089999999992</v>
      </c>
      <c r="G158" s="236">
        <v>198.6500999999999</v>
      </c>
    </row>
    <row r="159" spans="3:8" ht="17.25" thickBot="1">
      <c r="C159" s="803"/>
      <c r="D159" s="241" t="s">
        <v>503</v>
      </c>
      <c r="E159" s="242">
        <v>141.14800000000014</v>
      </c>
      <c r="F159" s="243">
        <v>242.68969999999993</v>
      </c>
      <c r="G159" s="244">
        <v>179.74769999999995</v>
      </c>
    </row>
    <row r="160" spans="3:8" ht="16.5" customHeight="1" thickBot="1">
      <c r="C160" s="803"/>
      <c r="D160" s="868" t="s">
        <v>72</v>
      </c>
      <c r="E160" s="869"/>
      <c r="F160" s="869"/>
      <c r="G160" s="870"/>
    </row>
    <row r="161" spans="3:7" ht="17.25" customHeight="1">
      <c r="C161" s="803"/>
      <c r="D161" s="245" t="s">
        <v>504</v>
      </c>
      <c r="E161" s="246">
        <v>12872.820500000014</v>
      </c>
      <c r="F161" s="247">
        <v>18789.984399999994</v>
      </c>
      <c r="G161" s="232">
        <v>18103.548099999993</v>
      </c>
    </row>
    <row r="162" spans="3:7" ht="16.5">
      <c r="C162" s="803"/>
      <c r="D162" s="233" t="s">
        <v>505</v>
      </c>
      <c r="E162" s="248">
        <v>3013.1679999999978</v>
      </c>
      <c r="F162" s="249">
        <v>1660.3852650000017</v>
      </c>
      <c r="G162" s="236">
        <v>3518.3180499999976</v>
      </c>
    </row>
    <row r="163" spans="3:7" ht="16.5">
      <c r="C163" s="803"/>
      <c r="D163" s="233" t="s">
        <v>506</v>
      </c>
      <c r="E163" s="250">
        <v>4148.3260000000018</v>
      </c>
      <c r="F163" s="249">
        <v>4352.6450000000013</v>
      </c>
      <c r="G163" s="236">
        <v>3566.9183000000016</v>
      </c>
    </row>
    <row r="164" spans="3:7" ht="16.5">
      <c r="C164" s="803"/>
      <c r="D164" s="233" t="s">
        <v>507</v>
      </c>
      <c r="E164" s="250">
        <v>715.61799999999926</v>
      </c>
      <c r="F164" s="249">
        <v>452.04170000000005</v>
      </c>
      <c r="G164" s="236">
        <v>593.46430000000032</v>
      </c>
    </row>
    <row r="165" spans="3:7" ht="16.5">
      <c r="C165" s="803"/>
      <c r="D165" s="233" t="s">
        <v>508</v>
      </c>
      <c r="E165" s="251">
        <v>96.192000000000007</v>
      </c>
      <c r="F165" s="249">
        <v>92.382399999999905</v>
      </c>
      <c r="G165" s="236">
        <v>173.75380000000001</v>
      </c>
    </row>
    <row r="166" spans="3:7" ht="16.5">
      <c r="C166" s="803"/>
      <c r="D166" s="233" t="s">
        <v>509</v>
      </c>
      <c r="E166" s="250">
        <v>139.60400000000001</v>
      </c>
      <c r="F166" s="249">
        <v>93.08750000000002</v>
      </c>
      <c r="G166" s="236">
        <v>118.27970000000002</v>
      </c>
    </row>
    <row r="167" spans="3:7" ht="17.25">
      <c r="C167" s="803"/>
      <c r="D167" s="233" t="s">
        <v>510</v>
      </c>
      <c r="E167" s="252">
        <v>444.96000000000009</v>
      </c>
      <c r="F167" s="253">
        <v>2944.8561780000027</v>
      </c>
      <c r="G167" s="236">
        <v>405.14429999999999</v>
      </c>
    </row>
    <row r="168" spans="3:7" ht="16.5">
      <c r="C168" s="803"/>
      <c r="D168" s="233" t="s">
        <v>511</v>
      </c>
      <c r="E168" s="250">
        <v>1984.1590000000006</v>
      </c>
      <c r="F168" s="249">
        <v>1591.6857000000005</v>
      </c>
      <c r="G168" s="236">
        <v>231.13310000000001</v>
      </c>
    </row>
    <row r="169" spans="3:7" ht="16.5">
      <c r="C169" s="803"/>
      <c r="D169" s="233" t="s">
        <v>81</v>
      </c>
      <c r="E169" s="250">
        <v>36514.244999999995</v>
      </c>
      <c r="F169" s="249">
        <v>33142.283789999929</v>
      </c>
      <c r="G169" s="236">
        <v>42589.784479999995</v>
      </c>
    </row>
    <row r="170" spans="3:7" ht="16.5">
      <c r="C170" s="803"/>
      <c r="D170" s="233" t="s">
        <v>512</v>
      </c>
      <c r="E170" s="250">
        <v>6706.4660000000258</v>
      </c>
      <c r="F170" s="249">
        <v>9104.2688000000071</v>
      </c>
      <c r="G170" s="236">
        <v>6053.7576349999999</v>
      </c>
    </row>
    <row r="171" spans="3:7" ht="16.5">
      <c r="C171" s="803"/>
      <c r="D171" s="233" t="s">
        <v>82</v>
      </c>
      <c r="E171" s="250">
        <v>567.69399999999951</v>
      </c>
      <c r="F171" s="249">
        <v>671.6324999999996</v>
      </c>
      <c r="G171" s="236">
        <v>550.28249999999946</v>
      </c>
    </row>
    <row r="172" spans="3:7" ht="15.75">
      <c r="C172" s="803"/>
      <c r="D172" s="240" t="s">
        <v>1068</v>
      </c>
      <c r="E172" s="202" t="s">
        <v>1369</v>
      </c>
      <c r="F172" s="226" t="s">
        <v>1369</v>
      </c>
      <c r="G172" s="239">
        <v>5.8915999999999995</v>
      </c>
    </row>
    <row r="173" spans="3:7" ht="15.75">
      <c r="C173" s="803"/>
      <c r="D173" s="240" t="s">
        <v>952</v>
      </c>
      <c r="E173" s="202" t="s">
        <v>1369</v>
      </c>
      <c r="F173" s="226" t="s">
        <v>1369</v>
      </c>
      <c r="G173" s="239">
        <v>1.4135</v>
      </c>
    </row>
    <row r="174" spans="3:7" ht="16.5" thickBot="1">
      <c r="C174" s="803"/>
      <c r="D174" s="254" t="s">
        <v>1305</v>
      </c>
      <c r="E174" s="30" t="s">
        <v>1369</v>
      </c>
      <c r="F174" s="228" t="s">
        <v>1369</v>
      </c>
      <c r="G174" s="255">
        <v>21365.019875000013</v>
      </c>
    </row>
    <row r="175" spans="3:7" ht="16.5" customHeight="1" thickBot="1">
      <c r="C175" s="803"/>
      <c r="D175" s="868" t="s">
        <v>85</v>
      </c>
      <c r="E175" s="869"/>
      <c r="F175" s="869"/>
      <c r="G175" s="870"/>
    </row>
    <row r="176" spans="3:7" ht="16.5">
      <c r="C176" s="803"/>
      <c r="D176" s="245" t="s">
        <v>86</v>
      </c>
      <c r="E176" s="246">
        <v>309.52899999999994</v>
      </c>
      <c r="F176" s="247">
        <v>294.32590000000005</v>
      </c>
      <c r="G176" s="232">
        <v>277.37049999999988</v>
      </c>
    </row>
    <row r="177" spans="3:7" ht="16.5">
      <c r="C177" s="803"/>
      <c r="D177" s="233" t="s">
        <v>87</v>
      </c>
      <c r="E177" s="250">
        <v>964.53899999999851</v>
      </c>
      <c r="F177" s="249">
        <v>873.19320000000039</v>
      </c>
      <c r="G177" s="236">
        <v>689.79350000000034</v>
      </c>
    </row>
    <row r="178" spans="3:7" ht="17.25" thickBot="1">
      <c r="C178" s="803"/>
      <c r="D178" s="256" t="s">
        <v>88</v>
      </c>
      <c r="E178" s="257">
        <v>415.38599999999985</v>
      </c>
      <c r="F178" s="258">
        <v>308.86239999999998</v>
      </c>
      <c r="G178" s="244">
        <v>298.39809999999977</v>
      </c>
    </row>
    <row r="179" spans="3:7" ht="16.5" customHeight="1" thickBot="1">
      <c r="C179" s="803"/>
      <c r="D179" s="868" t="s">
        <v>513</v>
      </c>
      <c r="E179" s="869"/>
      <c r="F179" s="869"/>
      <c r="G179" s="870"/>
    </row>
    <row r="180" spans="3:7" ht="16.5">
      <c r="C180" s="803"/>
      <c r="D180" s="245" t="s">
        <v>89</v>
      </c>
      <c r="E180" s="246">
        <v>860.32399999999961</v>
      </c>
      <c r="F180" s="247">
        <v>1043.8659000000011</v>
      </c>
      <c r="G180" s="232">
        <v>1228.9089999999994</v>
      </c>
    </row>
    <row r="181" spans="3:7" ht="16.5">
      <c r="C181" s="803"/>
      <c r="D181" s="237" t="s">
        <v>90</v>
      </c>
      <c r="E181" s="250">
        <v>981.154</v>
      </c>
      <c r="F181" s="249">
        <v>964.16650000000027</v>
      </c>
      <c r="G181" s="236">
        <v>981.16370000000018</v>
      </c>
    </row>
    <row r="182" spans="3:7" ht="16.5">
      <c r="C182" s="803"/>
      <c r="D182" s="233" t="s">
        <v>91</v>
      </c>
      <c r="E182" s="248">
        <v>0.51</v>
      </c>
      <c r="F182" s="249">
        <v>4.1052000000000008</v>
      </c>
      <c r="G182" s="236">
        <v>1.8216000000000001</v>
      </c>
    </row>
    <row r="183" spans="3:7" ht="16.5">
      <c r="C183" s="803"/>
      <c r="D183" s="233" t="s">
        <v>514</v>
      </c>
      <c r="E183" s="250">
        <v>49.004999999999995</v>
      </c>
      <c r="F183" s="249">
        <v>38.392199999999995</v>
      </c>
      <c r="G183" s="236">
        <v>35.211000000000013</v>
      </c>
    </row>
    <row r="184" spans="3:7" ht="17.25" thickBot="1">
      <c r="C184" s="803"/>
      <c r="D184" s="270" t="s">
        <v>92</v>
      </c>
      <c r="E184" s="257">
        <v>15.616599999999991</v>
      </c>
      <c r="F184" s="258">
        <v>25.481499999999997</v>
      </c>
      <c r="G184" s="244">
        <v>17.110499999999998</v>
      </c>
    </row>
    <row r="185" spans="3:7" ht="17.25" customHeight="1" thickBot="1">
      <c r="C185" s="804"/>
      <c r="D185" s="868" t="s">
        <v>515</v>
      </c>
      <c r="E185" s="869"/>
      <c r="F185" s="869"/>
      <c r="G185" s="870"/>
    </row>
    <row r="186" spans="3:7" ht="15.75">
      <c r="C186" s="802" t="s">
        <v>93</v>
      </c>
      <c r="D186" s="268" t="s">
        <v>1313</v>
      </c>
      <c r="E186" s="303" t="s">
        <v>1369</v>
      </c>
      <c r="F186" s="304">
        <v>0.55000000000000004</v>
      </c>
      <c r="G186" s="304">
        <v>0.55000000000000004</v>
      </c>
    </row>
    <row r="187" spans="3:7" ht="17.25" customHeight="1">
      <c r="C187" s="803"/>
      <c r="D187" s="233" t="s">
        <v>516</v>
      </c>
      <c r="E187" s="250">
        <v>0</v>
      </c>
      <c r="F187" s="249">
        <v>0</v>
      </c>
      <c r="G187" s="261">
        <v>6.9539999999999997</v>
      </c>
    </row>
    <row r="188" spans="3:7" ht="16.5">
      <c r="C188" s="803"/>
      <c r="D188" s="233" t="s">
        <v>517</v>
      </c>
      <c r="E188" s="250">
        <v>126</v>
      </c>
      <c r="F188" s="249">
        <v>110.76300000000001</v>
      </c>
      <c r="G188" s="261">
        <v>95.581999999999994</v>
      </c>
    </row>
    <row r="189" spans="3:7" ht="16.5">
      <c r="C189" s="803"/>
      <c r="D189" s="233" t="s">
        <v>518</v>
      </c>
      <c r="E189" s="248">
        <v>754.9</v>
      </c>
      <c r="F189" s="262">
        <v>946.58824000000016</v>
      </c>
      <c r="G189" s="226" t="s">
        <v>1369</v>
      </c>
    </row>
    <row r="190" spans="3:7" ht="15.75">
      <c r="C190" s="803"/>
      <c r="D190" s="237" t="s">
        <v>1306</v>
      </c>
      <c r="E190" s="202" t="s">
        <v>1369</v>
      </c>
      <c r="F190" s="226" t="s">
        <v>1369</v>
      </c>
      <c r="G190" s="260">
        <v>734.38400000000001</v>
      </c>
    </row>
    <row r="191" spans="3:7" ht="15.75">
      <c r="C191" s="803"/>
      <c r="D191" s="237" t="s">
        <v>1307</v>
      </c>
      <c r="E191" s="202" t="s">
        <v>1369</v>
      </c>
      <c r="F191" s="226" t="s">
        <v>1369</v>
      </c>
      <c r="G191" s="260">
        <v>161.636</v>
      </c>
    </row>
    <row r="192" spans="3:7" ht="15.75">
      <c r="C192" s="803"/>
      <c r="D192" s="237" t="s">
        <v>1308</v>
      </c>
      <c r="E192" s="202" t="s">
        <v>1369</v>
      </c>
      <c r="F192" s="226" t="s">
        <v>1369</v>
      </c>
      <c r="G192" s="260">
        <v>532.18399999999997</v>
      </c>
    </row>
    <row r="193" spans="3:7" ht="15.75">
      <c r="C193" s="803"/>
      <c r="D193" s="237" t="s">
        <v>1309</v>
      </c>
      <c r="E193" s="202" t="s">
        <v>1369</v>
      </c>
      <c r="F193" s="226" t="s">
        <v>1369</v>
      </c>
      <c r="G193" s="260">
        <v>24.15</v>
      </c>
    </row>
    <row r="194" spans="3:7" ht="15.75">
      <c r="C194" s="803"/>
      <c r="D194" s="237" t="s">
        <v>91</v>
      </c>
      <c r="E194" s="202" t="s">
        <v>1369</v>
      </c>
      <c r="F194" s="226" t="s">
        <v>1369</v>
      </c>
      <c r="G194" s="260">
        <v>0.2</v>
      </c>
    </row>
    <row r="195" spans="3:7" ht="15.75">
      <c r="C195" s="803"/>
      <c r="D195" s="237" t="s">
        <v>1310</v>
      </c>
      <c r="E195" s="202" t="s">
        <v>1369</v>
      </c>
      <c r="F195" s="226" t="s">
        <v>1369</v>
      </c>
      <c r="G195" s="260">
        <v>42.192</v>
      </c>
    </row>
    <row r="196" spans="3:7" ht="15.75">
      <c r="C196" s="803"/>
      <c r="D196" s="237" t="s">
        <v>1311</v>
      </c>
      <c r="E196" s="202" t="s">
        <v>1369</v>
      </c>
      <c r="F196" s="226" t="s">
        <v>1369</v>
      </c>
      <c r="G196" s="260">
        <v>34.755000000000003</v>
      </c>
    </row>
    <row r="197" spans="3:7" ht="15.75">
      <c r="C197" s="803"/>
      <c r="D197" s="267" t="s">
        <v>1312</v>
      </c>
      <c r="E197" s="202" t="s">
        <v>1369</v>
      </c>
      <c r="F197" s="226" t="s">
        <v>1369</v>
      </c>
      <c r="G197" s="260">
        <v>62.874000000000002</v>
      </c>
    </row>
    <row r="198" spans="3:7" ht="16.5">
      <c r="C198" s="803"/>
      <c r="D198" s="264" t="s">
        <v>520</v>
      </c>
      <c r="E198" s="248" t="s">
        <v>1369</v>
      </c>
      <c r="F198" s="262" t="s">
        <v>1369</v>
      </c>
      <c r="G198" s="261">
        <v>355.93900000000002</v>
      </c>
    </row>
    <row r="199" spans="3:7" ht="16.5">
      <c r="C199" s="803"/>
      <c r="D199" s="264" t="s">
        <v>521</v>
      </c>
      <c r="E199" s="248">
        <v>8.1999999999999993</v>
      </c>
      <c r="F199" s="262">
        <v>9.0067500000000003</v>
      </c>
      <c r="G199" s="261">
        <v>28.896000000000001</v>
      </c>
    </row>
    <row r="200" spans="3:7" ht="16.5">
      <c r="C200" s="803"/>
      <c r="D200" s="264" t="s">
        <v>522</v>
      </c>
      <c r="E200" s="248">
        <v>5.53</v>
      </c>
      <c r="F200" s="262">
        <v>2.76</v>
      </c>
      <c r="G200" s="261">
        <v>1.37</v>
      </c>
    </row>
    <row r="201" spans="3:7" ht="16.5">
      <c r="C201" s="803"/>
      <c r="D201" s="233" t="s">
        <v>523</v>
      </c>
      <c r="E201" s="248">
        <v>0</v>
      </c>
      <c r="F201" s="262">
        <v>1.347</v>
      </c>
      <c r="G201" s="261">
        <v>28.975999999999999</v>
      </c>
    </row>
    <row r="202" spans="3:7" ht="16.5">
      <c r="C202" s="803"/>
      <c r="D202" s="233" t="s">
        <v>524</v>
      </c>
      <c r="E202" s="248">
        <v>16.5</v>
      </c>
      <c r="F202" s="262">
        <v>6.1905999999999999</v>
      </c>
      <c r="G202" s="261" t="s">
        <v>1369</v>
      </c>
    </row>
    <row r="203" spans="3:7" ht="16.5">
      <c r="C203" s="803"/>
      <c r="D203" s="233" t="s">
        <v>525</v>
      </c>
      <c r="E203" s="248" t="s">
        <v>1369</v>
      </c>
      <c r="F203" s="262">
        <v>57.963999999999999</v>
      </c>
      <c r="G203" s="261">
        <v>62.844999999999999</v>
      </c>
    </row>
    <row r="204" spans="3:7" ht="16.5">
      <c r="C204" s="803"/>
      <c r="D204" s="233" t="s">
        <v>526</v>
      </c>
      <c r="E204" s="248" t="s">
        <v>1369</v>
      </c>
      <c r="F204" s="262">
        <v>4.2</v>
      </c>
      <c r="G204" s="261">
        <v>7.73</v>
      </c>
    </row>
    <row r="205" spans="3:7" ht="17.25" thickBot="1">
      <c r="C205" s="803"/>
      <c r="D205" s="233" t="s">
        <v>527</v>
      </c>
      <c r="E205" s="248">
        <v>5.23</v>
      </c>
      <c r="F205" s="262">
        <v>3.9969999999999999</v>
      </c>
      <c r="G205" s="226" t="s">
        <v>1369</v>
      </c>
    </row>
    <row r="206" spans="3:7" ht="16.5">
      <c r="C206" s="802" t="s">
        <v>529</v>
      </c>
      <c r="D206" s="263" t="s">
        <v>528</v>
      </c>
      <c r="E206" s="248">
        <v>0</v>
      </c>
      <c r="F206" s="262">
        <v>0</v>
      </c>
      <c r="G206" s="226" t="s">
        <v>1369</v>
      </c>
    </row>
    <row r="207" spans="3:7" ht="16.5" customHeight="1">
      <c r="C207" s="803"/>
      <c r="D207" s="233" t="s">
        <v>519</v>
      </c>
      <c r="E207" s="248">
        <v>1.1000000000000001</v>
      </c>
      <c r="F207" s="262">
        <v>2.2000000000000002</v>
      </c>
      <c r="G207" s="226" t="s">
        <v>1369</v>
      </c>
    </row>
    <row r="208" spans="3:7" ht="16.5">
      <c r="C208" s="803"/>
      <c r="D208" s="233" t="s">
        <v>530</v>
      </c>
      <c r="E208" s="248">
        <v>0</v>
      </c>
      <c r="F208" s="262">
        <v>0</v>
      </c>
      <c r="G208" s="226" t="s">
        <v>1369</v>
      </c>
    </row>
    <row r="209" spans="3:7" ht="16.5">
      <c r="C209" s="803"/>
      <c r="D209" s="233" t="s">
        <v>516</v>
      </c>
      <c r="E209" s="248">
        <v>0</v>
      </c>
      <c r="F209" s="262">
        <v>0</v>
      </c>
      <c r="G209" s="226" t="s">
        <v>1369</v>
      </c>
    </row>
    <row r="210" spans="3:7" ht="16.5">
      <c r="C210" s="803"/>
      <c r="D210" s="233" t="s">
        <v>531</v>
      </c>
      <c r="E210" s="248">
        <v>0</v>
      </c>
      <c r="F210" s="262">
        <v>0</v>
      </c>
      <c r="G210" s="226" t="s">
        <v>1369</v>
      </c>
    </row>
    <row r="211" spans="3:7" ht="16.5">
      <c r="C211" s="803"/>
      <c r="D211" s="264" t="s">
        <v>532</v>
      </c>
      <c r="E211" s="248">
        <v>0</v>
      </c>
      <c r="F211" s="262">
        <v>0</v>
      </c>
      <c r="G211" s="226" t="s">
        <v>1369</v>
      </c>
    </row>
    <row r="212" spans="3:7" ht="16.5">
      <c r="C212" s="803"/>
      <c r="D212" s="265" t="s">
        <v>533</v>
      </c>
      <c r="E212" s="248">
        <v>0</v>
      </c>
      <c r="F212" s="262">
        <v>0</v>
      </c>
      <c r="G212" s="226" t="s">
        <v>1369</v>
      </c>
    </row>
    <row r="213" spans="3:7" ht="16.5">
      <c r="C213" s="803"/>
      <c r="D213" s="265" t="s">
        <v>518</v>
      </c>
      <c r="E213" s="248"/>
      <c r="F213" s="262">
        <v>1.22</v>
      </c>
      <c r="G213" s="226" t="s">
        <v>1369</v>
      </c>
    </row>
    <row r="214" spans="3:7" ht="17.25" thickBot="1">
      <c r="C214" s="803"/>
      <c r="D214" s="270" t="s">
        <v>527</v>
      </c>
      <c r="E214" s="271">
        <v>0</v>
      </c>
      <c r="F214" s="272"/>
      <c r="G214" s="228" t="s">
        <v>1369</v>
      </c>
    </row>
    <row r="215" spans="3:7" ht="16.5" thickBot="1">
      <c r="C215" s="199" t="s">
        <v>39</v>
      </c>
      <c r="D215" s="273"/>
      <c r="E215" s="274">
        <f>SUM(E151:E214)</f>
        <v>74682.215100000001</v>
      </c>
      <c r="F215" s="274">
        <f t="shared" ref="F215:G215" si="0">SUM(F151:F214)</f>
        <v>80944.898422999919</v>
      </c>
      <c r="G215" s="274">
        <f t="shared" si="0"/>
        <v>106281.21699999996</v>
      </c>
    </row>
    <row r="224" spans="3:7">
      <c r="C224" t="s">
        <v>1401</v>
      </c>
      <c r="F224" t="s">
        <v>1420</v>
      </c>
    </row>
    <row r="225" spans="3:8" ht="15" thickBot="1">
      <c r="C225" t="s">
        <v>53</v>
      </c>
      <c r="F225" t="s">
        <v>51</v>
      </c>
    </row>
    <row r="226" spans="3:8" ht="15">
      <c r="C226" s="810" t="s">
        <v>46</v>
      </c>
      <c r="D226" s="833" t="s">
        <v>48</v>
      </c>
      <c r="E226" s="835" t="s">
        <v>50</v>
      </c>
      <c r="F226" s="843"/>
      <c r="G226" s="77"/>
      <c r="H226" s="77"/>
    </row>
    <row r="227" spans="3:8" ht="15">
      <c r="C227" s="832"/>
      <c r="D227" s="834"/>
      <c r="E227" s="844" t="s">
        <v>52</v>
      </c>
      <c r="F227" s="845"/>
      <c r="G227" s="78"/>
      <c r="H227" s="78"/>
    </row>
    <row r="228" spans="3:8" ht="15.75" customHeight="1" thickBot="1">
      <c r="C228" s="277" t="s">
        <v>47</v>
      </c>
      <c r="D228" s="279" t="s">
        <v>49</v>
      </c>
      <c r="E228" s="280">
        <v>2016</v>
      </c>
      <c r="F228" s="281">
        <v>2017</v>
      </c>
    </row>
    <row r="229" spans="3:8" ht="24" customHeight="1" thickBot="1">
      <c r="C229" s="802" t="s">
        <v>73</v>
      </c>
      <c r="D229" s="867" t="s">
        <v>545</v>
      </c>
      <c r="E229" s="846"/>
      <c r="F229" s="847"/>
    </row>
    <row r="230" spans="3:8">
      <c r="C230" s="803"/>
      <c r="D230" s="305" t="s">
        <v>938</v>
      </c>
      <c r="E230" s="307">
        <v>682153</v>
      </c>
      <c r="F230" s="308">
        <v>8524107.5</v>
      </c>
    </row>
    <row r="231" spans="3:8">
      <c r="C231" s="803"/>
      <c r="D231" s="301" t="s">
        <v>1055</v>
      </c>
      <c r="E231" s="276" t="s">
        <v>1370</v>
      </c>
      <c r="F231" s="282" t="s">
        <v>1370</v>
      </c>
    </row>
    <row r="232" spans="3:8" ht="17.25" customHeight="1">
      <c r="C232" s="803"/>
      <c r="D232" s="301" t="s">
        <v>1056</v>
      </c>
      <c r="E232" s="278">
        <v>4046461</v>
      </c>
      <c r="F232" s="292">
        <v>6174701.5</v>
      </c>
    </row>
    <row r="233" spans="3:8">
      <c r="C233" s="803"/>
      <c r="D233" s="301" t="s">
        <v>1057</v>
      </c>
      <c r="E233" s="276" t="s">
        <v>1370</v>
      </c>
      <c r="F233" s="282" t="s">
        <v>1370</v>
      </c>
    </row>
    <row r="234" spans="3:8">
      <c r="C234" s="803"/>
      <c r="D234" s="301" t="s">
        <v>1058</v>
      </c>
      <c r="E234" s="276" t="s">
        <v>1370</v>
      </c>
      <c r="F234" s="282" t="s">
        <v>1370</v>
      </c>
    </row>
    <row r="235" spans="3:8">
      <c r="C235" s="803"/>
      <c r="D235" s="301" t="s">
        <v>65</v>
      </c>
      <c r="E235" s="276" t="s">
        <v>1370</v>
      </c>
      <c r="F235" s="282" t="s">
        <v>1370</v>
      </c>
    </row>
    <row r="236" spans="3:8">
      <c r="C236" s="803"/>
      <c r="D236" s="301" t="s">
        <v>1027</v>
      </c>
      <c r="E236" s="278">
        <v>22668107</v>
      </c>
      <c r="F236" s="292">
        <v>24698810</v>
      </c>
    </row>
    <row r="237" spans="3:8">
      <c r="C237" s="803"/>
      <c r="D237" s="301" t="s">
        <v>1059</v>
      </c>
      <c r="E237" s="278">
        <v>22000899</v>
      </c>
      <c r="F237" s="282" t="s">
        <v>1370</v>
      </c>
    </row>
    <row r="238" spans="3:8">
      <c r="C238" s="803"/>
      <c r="D238" s="301" t="s">
        <v>1060</v>
      </c>
      <c r="E238" s="276" t="s">
        <v>1370</v>
      </c>
      <c r="F238" s="282" t="s">
        <v>1370</v>
      </c>
    </row>
    <row r="239" spans="3:8">
      <c r="C239" s="803"/>
      <c r="D239" s="301" t="s">
        <v>1061</v>
      </c>
      <c r="E239" s="278">
        <v>867</v>
      </c>
      <c r="F239" s="282" t="s">
        <v>1370</v>
      </c>
    </row>
    <row r="240" spans="3:8" ht="17.25" customHeight="1">
      <c r="C240" s="803"/>
      <c r="D240" s="301" t="s">
        <v>1062</v>
      </c>
      <c r="E240" s="276" t="s">
        <v>1370</v>
      </c>
      <c r="F240" s="282" t="s">
        <v>1370</v>
      </c>
    </row>
    <row r="241" spans="3:6">
      <c r="C241" s="803"/>
      <c r="D241" s="301" t="s">
        <v>946</v>
      </c>
      <c r="E241" s="276" t="s">
        <v>1370</v>
      </c>
      <c r="F241" s="282" t="s">
        <v>1370</v>
      </c>
    </row>
    <row r="242" spans="3:6">
      <c r="C242" s="803"/>
      <c r="D242" s="301" t="s">
        <v>920</v>
      </c>
      <c r="E242" s="276" t="s">
        <v>1370</v>
      </c>
      <c r="F242" s="282" t="s">
        <v>1370</v>
      </c>
    </row>
    <row r="243" spans="3:6">
      <c r="C243" s="803"/>
      <c r="D243" s="301" t="s">
        <v>978</v>
      </c>
      <c r="E243" s="276" t="s">
        <v>1370</v>
      </c>
      <c r="F243" s="282" t="s">
        <v>1370</v>
      </c>
    </row>
    <row r="244" spans="3:6">
      <c r="C244" s="803"/>
      <c r="D244" s="301" t="s">
        <v>1063</v>
      </c>
      <c r="E244" s="276" t="s">
        <v>1370</v>
      </c>
      <c r="F244" s="292">
        <v>3420</v>
      </c>
    </row>
    <row r="245" spans="3:6">
      <c r="C245" s="803"/>
      <c r="D245" s="301" t="s">
        <v>1064</v>
      </c>
      <c r="E245" s="278">
        <v>67590</v>
      </c>
      <c r="F245" s="282" t="s">
        <v>1370</v>
      </c>
    </row>
    <row r="246" spans="3:6">
      <c r="C246" s="803"/>
      <c r="D246" s="301" t="s">
        <v>931</v>
      </c>
      <c r="E246" s="276" t="s">
        <v>1370</v>
      </c>
      <c r="F246" s="282" t="s">
        <v>1370</v>
      </c>
    </row>
    <row r="247" spans="3:6">
      <c r="C247" s="803"/>
      <c r="D247" s="301" t="s">
        <v>934</v>
      </c>
      <c r="E247" s="276" t="s">
        <v>1370</v>
      </c>
      <c r="F247" s="282" t="s">
        <v>1370</v>
      </c>
    </row>
    <row r="248" spans="3:6">
      <c r="C248" s="803"/>
      <c r="D248" s="301" t="s">
        <v>1065</v>
      </c>
      <c r="E248" s="276" t="s">
        <v>1370</v>
      </c>
      <c r="F248" s="282" t="s">
        <v>1370</v>
      </c>
    </row>
    <row r="249" spans="3:6">
      <c r="C249" s="803"/>
      <c r="D249" s="301" t="s">
        <v>1066</v>
      </c>
      <c r="E249" s="276" t="s">
        <v>1370</v>
      </c>
      <c r="F249" s="282" t="s">
        <v>1370</v>
      </c>
    </row>
    <row r="250" spans="3:6">
      <c r="C250" s="803"/>
      <c r="D250" s="301" t="s">
        <v>1067</v>
      </c>
      <c r="E250" s="276" t="s">
        <v>1370</v>
      </c>
      <c r="F250" s="282" t="s">
        <v>1370</v>
      </c>
    </row>
    <row r="251" spans="3:6">
      <c r="C251" s="803"/>
      <c r="D251" s="301" t="s">
        <v>1029</v>
      </c>
      <c r="E251" s="276" t="s">
        <v>1370</v>
      </c>
      <c r="F251" s="282" t="s">
        <v>1370</v>
      </c>
    </row>
    <row r="252" spans="3:6">
      <c r="C252" s="803"/>
      <c r="D252" s="301" t="s">
        <v>1068</v>
      </c>
      <c r="E252" s="276" t="s">
        <v>1370</v>
      </c>
      <c r="F252" s="282" t="s">
        <v>1370</v>
      </c>
    </row>
    <row r="253" spans="3:6">
      <c r="C253" s="803"/>
      <c r="D253" s="301" t="s">
        <v>1069</v>
      </c>
      <c r="E253" s="278">
        <v>896542</v>
      </c>
      <c r="F253" s="292"/>
    </row>
    <row r="254" spans="3:6">
      <c r="C254" s="803"/>
      <c r="D254" s="301" t="s">
        <v>1070</v>
      </c>
      <c r="E254" s="276" t="s">
        <v>1370</v>
      </c>
      <c r="F254" s="282" t="s">
        <v>1370</v>
      </c>
    </row>
    <row r="255" spans="3:6">
      <c r="C255" s="803"/>
      <c r="D255" s="301" t="s">
        <v>952</v>
      </c>
      <c r="E255" s="276" t="s">
        <v>1370</v>
      </c>
      <c r="F255" s="282" t="s">
        <v>1370</v>
      </c>
    </row>
    <row r="256" spans="3:6">
      <c r="C256" s="803"/>
      <c r="D256" s="301" t="s">
        <v>929</v>
      </c>
      <c r="E256" s="276" t="s">
        <v>1370</v>
      </c>
      <c r="F256" s="282" t="s">
        <v>1370</v>
      </c>
    </row>
    <row r="257" spans="2:6" ht="15" thickBot="1">
      <c r="C257" s="803"/>
      <c r="D257" s="301" t="s">
        <v>846</v>
      </c>
      <c r="E257" s="276" t="s">
        <v>1370</v>
      </c>
      <c r="F257" s="282" t="s">
        <v>1370</v>
      </c>
    </row>
    <row r="258" spans="2:6" ht="16.5" thickBot="1">
      <c r="C258" s="803"/>
      <c r="D258" s="850" t="s">
        <v>1318</v>
      </c>
      <c r="E258" s="851"/>
      <c r="F258" s="852"/>
    </row>
    <row r="259" spans="2:6">
      <c r="C259" s="803"/>
      <c r="D259" s="305" t="s">
        <v>617</v>
      </c>
      <c r="E259" s="307">
        <v>30000</v>
      </c>
      <c r="F259" s="308">
        <v>32704</v>
      </c>
    </row>
    <row r="260" spans="2:6" ht="15" thickBot="1">
      <c r="C260" s="804"/>
      <c r="D260" s="301" t="s">
        <v>1071</v>
      </c>
      <c r="E260" s="276" t="s">
        <v>1370</v>
      </c>
      <c r="F260" s="282" t="s">
        <v>1370</v>
      </c>
    </row>
    <row r="261" spans="2:6" ht="15">
      <c r="C261" s="790" t="s">
        <v>529</v>
      </c>
      <c r="D261" s="64" t="s">
        <v>528</v>
      </c>
      <c r="E261" s="276" t="s">
        <v>1370</v>
      </c>
      <c r="F261" s="276" t="s">
        <v>1370</v>
      </c>
    </row>
    <row r="262" spans="2:6" ht="17.25" customHeight="1">
      <c r="C262" s="791"/>
      <c r="D262" s="20" t="s">
        <v>519</v>
      </c>
      <c r="E262" s="276" t="s">
        <v>1370</v>
      </c>
      <c r="F262" s="276" t="s">
        <v>1370</v>
      </c>
    </row>
    <row r="263" spans="2:6" ht="15">
      <c r="C263" s="791"/>
      <c r="D263" s="20" t="s">
        <v>530</v>
      </c>
      <c r="E263" s="276" t="s">
        <v>1370</v>
      </c>
      <c r="F263" s="276" t="s">
        <v>1370</v>
      </c>
    </row>
    <row r="264" spans="2:6" ht="15">
      <c r="C264" s="791"/>
      <c r="D264" s="20" t="s">
        <v>516</v>
      </c>
      <c r="E264" s="276" t="s">
        <v>1370</v>
      </c>
      <c r="F264" s="276" t="s">
        <v>1370</v>
      </c>
    </row>
    <row r="265" spans="2:6" ht="15">
      <c r="C265" s="791"/>
      <c r="D265" s="20" t="s">
        <v>531</v>
      </c>
      <c r="E265" s="276" t="s">
        <v>1370</v>
      </c>
      <c r="F265" s="276" t="s">
        <v>1370</v>
      </c>
    </row>
    <row r="266" spans="2:6" ht="15">
      <c r="C266" s="791"/>
      <c r="D266" s="48" t="s">
        <v>532</v>
      </c>
      <c r="E266" s="276" t="s">
        <v>1370</v>
      </c>
      <c r="F266" s="276" t="s">
        <v>1370</v>
      </c>
    </row>
    <row r="267" spans="2:6">
      <c r="C267" s="791"/>
      <c r="D267" s="227" t="s">
        <v>533</v>
      </c>
      <c r="E267" s="276" t="s">
        <v>1370</v>
      </c>
      <c r="F267" s="276" t="s">
        <v>1370</v>
      </c>
    </row>
    <row r="268" spans="2:6" ht="15.75" customHeight="1">
      <c r="C268" s="791"/>
      <c r="D268" s="227" t="s">
        <v>518</v>
      </c>
      <c r="E268" s="276" t="s">
        <v>1370</v>
      </c>
      <c r="F268" s="276" t="s">
        <v>1370</v>
      </c>
    </row>
    <row r="269" spans="2:6" ht="15.75" thickBot="1">
      <c r="C269" s="791"/>
      <c r="D269" s="283" t="s">
        <v>527</v>
      </c>
      <c r="E269" s="284" t="s">
        <v>1370</v>
      </c>
      <c r="F269" s="284" t="s">
        <v>1370</v>
      </c>
    </row>
    <row r="270" spans="2:6" ht="16.5" thickBot="1">
      <c r="C270" s="199" t="s">
        <v>39</v>
      </c>
      <c r="D270" s="285"/>
      <c r="E270" s="286">
        <f>SUM(E230:E269)</f>
        <v>50392619</v>
      </c>
      <c r="F270" s="287">
        <f>SUM(F230:F269)</f>
        <v>39433743</v>
      </c>
    </row>
    <row r="271" spans="2:6" ht="15">
      <c r="C271" s="269"/>
      <c r="D271" s="225"/>
      <c r="E271" s="102"/>
      <c r="F271" s="102"/>
    </row>
    <row r="272" spans="2:6" ht="15">
      <c r="B272" s="21"/>
      <c r="C272" s="312"/>
      <c r="D272" s="313"/>
      <c r="E272" s="102"/>
      <c r="F272" s="102"/>
    </row>
    <row r="273" spans="2:6" ht="15">
      <c r="B273" s="21"/>
      <c r="C273" s="312"/>
      <c r="D273" s="314"/>
      <c r="E273" s="102"/>
      <c r="F273" s="102"/>
    </row>
    <row r="274" spans="2:6" ht="15">
      <c r="B274" s="21"/>
      <c r="C274" s="312"/>
      <c r="D274" s="314"/>
      <c r="E274" s="102"/>
      <c r="F274" s="102"/>
    </row>
    <row r="275" spans="2:6" ht="15">
      <c r="B275" s="21"/>
      <c r="C275" s="312"/>
      <c r="D275" s="314"/>
      <c r="E275" s="102"/>
      <c r="F275" s="102"/>
    </row>
    <row r="276" spans="2:6" ht="16.5" customHeight="1">
      <c r="B276" s="21"/>
      <c r="C276" s="312"/>
      <c r="D276" s="313"/>
      <c r="E276" s="102"/>
      <c r="F276" s="102"/>
    </row>
    <row r="277" spans="2:6" ht="15">
      <c r="B277" s="21"/>
      <c r="C277" s="312"/>
      <c r="D277" s="313"/>
      <c r="E277" s="102"/>
      <c r="F277" s="102"/>
    </row>
    <row r="278" spans="2:6" ht="15">
      <c r="B278" s="21"/>
      <c r="C278" s="312"/>
      <c r="D278" s="313"/>
      <c r="E278" s="102"/>
      <c r="F278" s="102"/>
    </row>
    <row r="279" spans="2:6" ht="15">
      <c r="B279" s="21"/>
      <c r="C279" s="312"/>
      <c r="D279" s="313"/>
      <c r="E279" s="102"/>
      <c r="F279" s="102"/>
    </row>
    <row r="280" spans="2:6" ht="15">
      <c r="B280" s="21"/>
      <c r="C280" s="312"/>
      <c r="D280" s="313"/>
      <c r="E280" s="102"/>
      <c r="F280" s="102"/>
    </row>
    <row r="281" spans="2:6" ht="15">
      <c r="B281" s="21"/>
      <c r="C281" s="312"/>
      <c r="D281" s="314"/>
      <c r="E281" s="102"/>
      <c r="F281" s="102"/>
    </row>
    <row r="282" spans="2:6" ht="15.75">
      <c r="B282" s="21"/>
      <c r="C282" s="312"/>
      <c r="D282" s="224"/>
      <c r="E282" s="102"/>
      <c r="F282" s="102"/>
    </row>
    <row r="283" spans="2:6">
      <c r="B283" s="203"/>
      <c r="C283" s="203"/>
      <c r="D283" s="203"/>
    </row>
    <row r="284" spans="2:6" ht="17.25" customHeight="1"/>
    <row r="301" spans="3:8">
      <c r="C301" t="s">
        <v>1402</v>
      </c>
      <c r="G301" t="s">
        <v>1419</v>
      </c>
    </row>
    <row r="302" spans="3:8" ht="15" thickBot="1">
      <c r="C302" t="s">
        <v>53</v>
      </c>
      <c r="G302" t="s">
        <v>1372</v>
      </c>
    </row>
    <row r="303" spans="3:8" ht="15">
      <c r="C303" s="810" t="s">
        <v>46</v>
      </c>
      <c r="D303" s="835" t="s">
        <v>48</v>
      </c>
      <c r="E303" s="835" t="s">
        <v>50</v>
      </c>
      <c r="F303" s="835"/>
      <c r="G303" s="843"/>
      <c r="H303" s="77"/>
    </row>
    <row r="304" spans="3:8" ht="15">
      <c r="C304" s="832"/>
      <c r="D304" s="836"/>
      <c r="E304" s="844" t="s">
        <v>52</v>
      </c>
      <c r="F304" s="844"/>
      <c r="G304" s="845"/>
      <c r="H304" s="78"/>
    </row>
    <row r="305" spans="3:8" ht="15.75" thickBot="1">
      <c r="C305" s="277" t="s">
        <v>47</v>
      </c>
      <c r="D305" s="296" t="s">
        <v>49</v>
      </c>
      <c r="E305" s="297"/>
      <c r="F305" s="297">
        <v>2016</v>
      </c>
      <c r="G305" s="298">
        <v>2017</v>
      </c>
      <c r="H305" s="79"/>
    </row>
    <row r="306" spans="3:8" ht="16.5" thickBot="1">
      <c r="C306" s="299"/>
      <c r="D306" s="846" t="s">
        <v>545</v>
      </c>
      <c r="E306" s="846"/>
      <c r="F306" s="846"/>
      <c r="G306" s="847"/>
      <c r="H306" s="81"/>
    </row>
    <row r="307" spans="3:8">
      <c r="C307" s="288"/>
      <c r="D307" s="848"/>
      <c r="E307" s="300" t="s">
        <v>938</v>
      </c>
      <c r="F307" s="289" t="s">
        <v>1370</v>
      </c>
      <c r="G307" s="290" t="s">
        <v>1370</v>
      </c>
    </row>
    <row r="308" spans="3:8">
      <c r="C308" s="291"/>
      <c r="D308" s="849"/>
      <c r="E308" s="301" t="s">
        <v>1055</v>
      </c>
      <c r="F308" s="276" t="s">
        <v>1370</v>
      </c>
      <c r="G308" s="282" t="s">
        <v>1370</v>
      </c>
    </row>
    <row r="309" spans="3:8">
      <c r="C309" s="291"/>
      <c r="D309" s="849"/>
      <c r="E309" s="301" t="s">
        <v>1056</v>
      </c>
      <c r="F309" s="276" t="s">
        <v>1370</v>
      </c>
      <c r="G309" s="282" t="s">
        <v>1370</v>
      </c>
    </row>
    <row r="310" spans="3:8" ht="17.25" customHeight="1">
      <c r="C310" s="291"/>
      <c r="D310" s="849"/>
      <c r="E310" s="301" t="s">
        <v>1057</v>
      </c>
      <c r="F310" s="276" t="s">
        <v>1370</v>
      </c>
      <c r="G310" s="282" t="s">
        <v>1370</v>
      </c>
    </row>
    <row r="311" spans="3:8">
      <c r="C311" s="291"/>
      <c r="D311" s="849"/>
      <c r="E311" s="301" t="s">
        <v>1058</v>
      </c>
      <c r="F311" s="276" t="s">
        <v>1370</v>
      </c>
      <c r="G311" s="282" t="s">
        <v>1370</v>
      </c>
    </row>
    <row r="312" spans="3:8">
      <c r="C312" s="291"/>
      <c r="D312" s="849"/>
      <c r="E312" s="301" t="s">
        <v>65</v>
      </c>
      <c r="F312" s="276" t="s">
        <v>1370</v>
      </c>
      <c r="G312" s="282" t="s">
        <v>1370</v>
      </c>
    </row>
    <row r="313" spans="3:8">
      <c r="C313" s="291"/>
      <c r="D313" s="849"/>
      <c r="E313" s="301" t="s">
        <v>1027</v>
      </c>
      <c r="F313" s="276" t="s">
        <v>1370</v>
      </c>
      <c r="G313" s="282" t="s">
        <v>1370</v>
      </c>
    </row>
    <row r="314" spans="3:8">
      <c r="C314" s="291"/>
      <c r="D314" s="849"/>
      <c r="E314" s="301" t="s">
        <v>1059</v>
      </c>
      <c r="F314" s="276" t="s">
        <v>1370</v>
      </c>
      <c r="G314" s="282" t="s">
        <v>1370</v>
      </c>
    </row>
    <row r="315" spans="3:8">
      <c r="C315" s="291"/>
      <c r="D315" s="849"/>
      <c r="E315" s="301" t="s">
        <v>1060</v>
      </c>
      <c r="F315" s="276" t="s">
        <v>1370</v>
      </c>
      <c r="G315" s="282" t="s">
        <v>1370</v>
      </c>
    </row>
    <row r="316" spans="3:8">
      <c r="C316" s="291"/>
      <c r="D316" s="849"/>
      <c r="E316" s="301" t="s">
        <v>1061</v>
      </c>
      <c r="F316" s="276" t="s">
        <v>1370</v>
      </c>
      <c r="G316" s="282" t="s">
        <v>1370</v>
      </c>
    </row>
    <row r="317" spans="3:8" ht="15" customHeight="1">
      <c r="C317" s="791" t="s">
        <v>300</v>
      </c>
      <c r="D317" s="849"/>
      <c r="E317" s="301" t="s">
        <v>1062</v>
      </c>
      <c r="F317" s="276" t="s">
        <v>1370</v>
      </c>
      <c r="G317" s="282" t="s">
        <v>1370</v>
      </c>
    </row>
    <row r="318" spans="3:8">
      <c r="C318" s="791"/>
      <c r="D318" s="849"/>
      <c r="E318" s="301" t="s">
        <v>946</v>
      </c>
      <c r="F318" s="276" t="s">
        <v>1370</v>
      </c>
      <c r="G318" s="282" t="s">
        <v>1370</v>
      </c>
    </row>
    <row r="319" spans="3:8">
      <c r="C319" s="791"/>
      <c r="D319" s="849"/>
      <c r="E319" s="301" t="s">
        <v>920</v>
      </c>
      <c r="F319" s="276" t="s">
        <v>1370</v>
      </c>
      <c r="G319" s="282" t="s">
        <v>1370</v>
      </c>
    </row>
    <row r="320" spans="3:8">
      <c r="C320" s="791"/>
      <c r="D320" s="849"/>
      <c r="E320" s="301" t="s">
        <v>978</v>
      </c>
      <c r="F320" s="276" t="s">
        <v>1370</v>
      </c>
      <c r="G320" s="282" t="s">
        <v>1370</v>
      </c>
    </row>
    <row r="321" spans="3:7">
      <c r="C321" s="791"/>
      <c r="D321" s="849"/>
      <c r="E321" s="301" t="s">
        <v>1063</v>
      </c>
      <c r="F321" s="276" t="s">
        <v>1370</v>
      </c>
      <c r="G321" s="282" t="s">
        <v>1370</v>
      </c>
    </row>
    <row r="322" spans="3:7">
      <c r="C322" s="791"/>
      <c r="D322" s="849"/>
      <c r="E322" s="301" t="s">
        <v>1064</v>
      </c>
      <c r="F322" s="276" t="s">
        <v>1370</v>
      </c>
      <c r="G322" s="282" t="s">
        <v>1370</v>
      </c>
    </row>
    <row r="323" spans="3:7">
      <c r="C323" s="791"/>
      <c r="D323" s="849"/>
      <c r="E323" s="301" t="s">
        <v>931</v>
      </c>
      <c r="F323" s="276" t="s">
        <v>1370</v>
      </c>
      <c r="G323" s="282" t="s">
        <v>1370</v>
      </c>
    </row>
    <row r="324" spans="3:7">
      <c r="C324" s="791"/>
      <c r="D324" s="849"/>
      <c r="E324" s="301" t="s">
        <v>934</v>
      </c>
      <c r="F324" s="276" t="s">
        <v>1370</v>
      </c>
      <c r="G324" s="282" t="s">
        <v>1370</v>
      </c>
    </row>
    <row r="325" spans="3:7">
      <c r="C325" s="791"/>
      <c r="D325" s="849"/>
      <c r="E325" s="301" t="s">
        <v>1065</v>
      </c>
      <c r="F325" s="276" t="s">
        <v>1370</v>
      </c>
      <c r="G325" s="282" t="s">
        <v>1370</v>
      </c>
    </row>
    <row r="326" spans="3:7">
      <c r="C326" s="791"/>
      <c r="D326" s="849"/>
      <c r="E326" s="301" t="s">
        <v>1066</v>
      </c>
      <c r="F326" s="276" t="s">
        <v>1370</v>
      </c>
      <c r="G326" s="282" t="s">
        <v>1370</v>
      </c>
    </row>
    <row r="327" spans="3:7">
      <c r="C327" s="791"/>
      <c r="D327" s="849"/>
      <c r="E327" s="301" t="s">
        <v>1067</v>
      </c>
      <c r="F327" s="276" t="s">
        <v>1370</v>
      </c>
      <c r="G327" s="282" t="s">
        <v>1370</v>
      </c>
    </row>
    <row r="328" spans="3:7">
      <c r="C328" s="791"/>
      <c r="D328" s="849"/>
      <c r="E328" s="301" t="s">
        <v>1029</v>
      </c>
      <c r="F328" s="276" t="s">
        <v>1370</v>
      </c>
      <c r="G328" s="282" t="s">
        <v>1370</v>
      </c>
    </row>
    <row r="329" spans="3:7">
      <c r="C329" s="791"/>
      <c r="D329" s="849"/>
      <c r="E329" s="301" t="s">
        <v>1068</v>
      </c>
      <c r="F329" s="276" t="s">
        <v>1370</v>
      </c>
      <c r="G329" s="282" t="s">
        <v>1370</v>
      </c>
    </row>
    <row r="330" spans="3:7">
      <c r="C330" s="791"/>
      <c r="D330" s="849"/>
      <c r="E330" s="301" t="s">
        <v>1069</v>
      </c>
      <c r="F330" s="276" t="s">
        <v>1370</v>
      </c>
      <c r="G330" s="282" t="s">
        <v>1370</v>
      </c>
    </row>
    <row r="331" spans="3:7">
      <c r="C331" s="791"/>
      <c r="D331" s="849"/>
      <c r="E331" s="301" t="s">
        <v>1070</v>
      </c>
      <c r="F331" s="276" t="s">
        <v>1370</v>
      </c>
      <c r="G331" s="282" t="s">
        <v>1370</v>
      </c>
    </row>
    <row r="332" spans="3:7">
      <c r="C332" s="791"/>
      <c r="D332" s="849"/>
      <c r="E332" s="301" t="s">
        <v>952</v>
      </c>
      <c r="F332" s="276" t="s">
        <v>1370</v>
      </c>
      <c r="G332" s="282" t="s">
        <v>1370</v>
      </c>
    </row>
    <row r="333" spans="3:7">
      <c r="C333" s="791"/>
      <c r="D333" s="849"/>
      <c r="E333" s="301" t="s">
        <v>929</v>
      </c>
      <c r="F333" s="276" t="s">
        <v>1370</v>
      </c>
      <c r="G333" s="282" t="s">
        <v>1370</v>
      </c>
    </row>
    <row r="334" spans="3:7">
      <c r="C334" s="791"/>
      <c r="D334" s="849"/>
      <c r="E334" s="301" t="s">
        <v>846</v>
      </c>
      <c r="F334" s="278">
        <v>10</v>
      </c>
      <c r="G334" s="292">
        <v>1180</v>
      </c>
    </row>
    <row r="335" spans="3:7">
      <c r="C335" s="791"/>
      <c r="D335" s="849"/>
      <c r="E335" s="302"/>
      <c r="F335" s="276" t="s">
        <v>1370</v>
      </c>
      <c r="G335" s="282" t="s">
        <v>1370</v>
      </c>
    </row>
    <row r="336" spans="3:7">
      <c r="C336" s="791"/>
      <c r="D336" s="849"/>
      <c r="E336" s="302"/>
      <c r="F336" s="276" t="s">
        <v>1370</v>
      </c>
      <c r="G336" s="282" t="s">
        <v>1370</v>
      </c>
    </row>
    <row r="337" spans="3:7" ht="17.25" customHeight="1" thickBot="1">
      <c r="C337" s="791"/>
      <c r="D337" s="849"/>
      <c r="E337" s="306"/>
      <c r="F337" s="284" t="s">
        <v>1370</v>
      </c>
      <c r="G337" s="295" t="s">
        <v>1370</v>
      </c>
    </row>
    <row r="338" spans="3:7" ht="16.5" thickBot="1">
      <c r="C338" s="791"/>
      <c r="D338" s="850" t="s">
        <v>1318</v>
      </c>
      <c r="E338" s="851"/>
      <c r="F338" s="851"/>
      <c r="G338" s="852"/>
    </row>
    <row r="339" spans="3:7">
      <c r="C339" s="791"/>
      <c r="D339" s="849"/>
      <c r="E339" s="305" t="s">
        <v>617</v>
      </c>
      <c r="F339" s="307">
        <v>2845</v>
      </c>
      <c r="G339" s="308">
        <v>2851</v>
      </c>
    </row>
    <row r="340" spans="3:7" ht="15" thickBot="1">
      <c r="C340" s="791"/>
      <c r="D340" s="849"/>
      <c r="E340" s="310" t="s">
        <v>1319</v>
      </c>
      <c r="F340" s="284" t="s">
        <v>1370</v>
      </c>
      <c r="G340" s="295" t="s">
        <v>1370</v>
      </c>
    </row>
    <row r="341" spans="3:7" ht="16.5" thickBot="1">
      <c r="C341" s="791"/>
      <c r="D341" s="850" t="s">
        <v>85</v>
      </c>
      <c r="E341" s="851"/>
      <c r="F341" s="851"/>
      <c r="G341" s="852"/>
    </row>
    <row r="342" spans="3:7">
      <c r="C342" s="831"/>
      <c r="D342" s="886"/>
      <c r="E342" s="311" t="s">
        <v>612</v>
      </c>
      <c r="F342" s="307">
        <v>5</v>
      </c>
      <c r="G342" s="308">
        <v>3</v>
      </c>
    </row>
    <row r="343" spans="3:7" ht="15.75" customHeight="1">
      <c r="C343" s="293"/>
      <c r="D343" s="886"/>
      <c r="E343" s="309"/>
      <c r="F343" s="276" t="s">
        <v>1370</v>
      </c>
      <c r="G343" s="282" t="s">
        <v>1370</v>
      </c>
    </row>
    <row r="344" spans="3:7" ht="17.25" customHeight="1">
      <c r="C344" s="791" t="s">
        <v>93</v>
      </c>
      <c r="D344" s="886"/>
      <c r="E344" s="250" t="s">
        <v>539</v>
      </c>
      <c r="F344" s="56">
        <v>5.7</v>
      </c>
      <c r="G344" s="282" t="s">
        <v>1370</v>
      </c>
    </row>
    <row r="345" spans="3:7" ht="16.5">
      <c r="C345" s="791"/>
      <c r="D345" s="886"/>
      <c r="E345" s="250" t="s">
        <v>563</v>
      </c>
      <c r="F345" s="56">
        <v>4.3</v>
      </c>
      <c r="G345" s="282" t="s">
        <v>1370</v>
      </c>
    </row>
    <row r="346" spans="3:7" ht="16.5" thickBot="1">
      <c r="C346" s="831"/>
      <c r="D346" s="887"/>
      <c r="E346" s="266"/>
      <c r="F346" s="276" t="s">
        <v>1370</v>
      </c>
      <c r="G346" s="294">
        <v>34356</v>
      </c>
    </row>
    <row r="347" spans="3:7" ht="16.5" thickBot="1">
      <c r="C347" s="199" t="s">
        <v>39</v>
      </c>
      <c r="D347" s="273"/>
      <c r="E347" s="274">
        <f>SUM(E307:E346)</f>
        <v>0</v>
      </c>
      <c r="F347" s="274">
        <f>SUM(F307:F346)</f>
        <v>2870</v>
      </c>
      <c r="G347" s="275">
        <f>SUM(G334:G346)</f>
        <v>38390</v>
      </c>
    </row>
    <row r="360" spans="3:8">
      <c r="C360" t="s">
        <v>1403</v>
      </c>
      <c r="G360" t="s">
        <v>1418</v>
      </c>
    </row>
    <row r="361" spans="3:8" ht="15" thickBot="1">
      <c r="C361" t="s">
        <v>53</v>
      </c>
      <c r="F361" s="79"/>
      <c r="G361" s="79" t="s">
        <v>51</v>
      </c>
    </row>
    <row r="362" spans="3:8" ht="15.75" thickBot="1">
      <c r="C362" s="793" t="s">
        <v>46</v>
      </c>
      <c r="D362" s="793" t="s">
        <v>48</v>
      </c>
      <c r="E362" s="876" t="s">
        <v>50</v>
      </c>
      <c r="F362" s="877"/>
      <c r="G362" s="878"/>
      <c r="H362" s="77"/>
    </row>
    <row r="363" spans="3:8" ht="15.75" thickBot="1">
      <c r="C363" s="794"/>
      <c r="D363" s="794"/>
      <c r="E363" s="879" t="s">
        <v>52</v>
      </c>
      <c r="F363" s="880"/>
      <c r="G363" s="881"/>
      <c r="H363" s="78"/>
    </row>
    <row r="364" spans="3:8" ht="15.75" thickBot="1">
      <c r="C364" s="12" t="s">
        <v>47</v>
      </c>
      <c r="D364" s="49" t="s">
        <v>49</v>
      </c>
      <c r="E364" s="201">
        <v>2015</v>
      </c>
      <c r="F364" s="201">
        <v>2016</v>
      </c>
      <c r="G364" s="201">
        <v>2017</v>
      </c>
    </row>
    <row r="365" spans="3:8" ht="14.25" customHeight="1">
      <c r="C365" s="802" t="s">
        <v>300</v>
      </c>
      <c r="D365" s="323" t="s">
        <v>143</v>
      </c>
      <c r="E365" s="317">
        <v>1208</v>
      </c>
      <c r="F365" s="321" t="s">
        <v>1370</v>
      </c>
      <c r="G365" s="338" t="s">
        <v>1370</v>
      </c>
    </row>
    <row r="366" spans="3:8" ht="15">
      <c r="C366" s="803"/>
      <c r="D366" s="323" t="s">
        <v>634</v>
      </c>
      <c r="E366" s="317">
        <v>153</v>
      </c>
      <c r="F366" s="321">
        <v>552.21500000000003</v>
      </c>
      <c r="G366" s="338">
        <v>1718.25</v>
      </c>
    </row>
    <row r="367" spans="3:8" ht="15">
      <c r="C367" s="803"/>
      <c r="D367" s="324" t="s">
        <v>666</v>
      </c>
      <c r="E367" s="317">
        <v>430</v>
      </c>
      <c r="F367" s="321" t="s">
        <v>1370</v>
      </c>
      <c r="G367" s="338" t="s">
        <v>1370</v>
      </c>
    </row>
    <row r="368" spans="3:8" ht="21.75" customHeight="1">
      <c r="C368" s="803"/>
      <c r="D368" s="324" t="s">
        <v>220</v>
      </c>
      <c r="E368" s="317">
        <v>28</v>
      </c>
      <c r="F368" s="321">
        <v>82</v>
      </c>
      <c r="G368" s="338">
        <v>63</v>
      </c>
    </row>
    <row r="369" spans="3:7" ht="15">
      <c r="C369" s="803"/>
      <c r="D369" s="324" t="s">
        <v>637</v>
      </c>
      <c r="E369" s="317">
        <v>107</v>
      </c>
      <c r="F369" s="321">
        <v>105.87</v>
      </c>
      <c r="G369" s="338">
        <v>182.4</v>
      </c>
    </row>
    <row r="370" spans="3:7" ht="15">
      <c r="C370" s="803"/>
      <c r="D370" s="324" t="s">
        <v>75</v>
      </c>
      <c r="E370" s="317">
        <v>75</v>
      </c>
      <c r="F370" s="321">
        <v>105.2</v>
      </c>
      <c r="G370" s="338">
        <v>191.8</v>
      </c>
    </row>
    <row r="371" spans="3:7" ht="15">
      <c r="C371" s="803"/>
      <c r="D371" s="324" t="s">
        <v>635</v>
      </c>
      <c r="E371" s="317">
        <v>67</v>
      </c>
      <c r="F371" s="321">
        <v>88.6</v>
      </c>
      <c r="G371" s="338">
        <v>143.5</v>
      </c>
    </row>
    <row r="372" spans="3:7" ht="15">
      <c r="C372" s="803"/>
      <c r="D372" s="324" t="s">
        <v>667</v>
      </c>
      <c r="E372" s="317">
        <v>215</v>
      </c>
      <c r="F372" s="321">
        <v>123</v>
      </c>
      <c r="G372" s="338">
        <v>171</v>
      </c>
    </row>
    <row r="373" spans="3:7" ht="15">
      <c r="C373" s="803"/>
      <c r="D373" s="324" t="s">
        <v>668</v>
      </c>
      <c r="E373" s="317">
        <v>0</v>
      </c>
      <c r="F373" s="321" t="s">
        <v>1370</v>
      </c>
      <c r="G373" s="338" t="s">
        <v>1370</v>
      </c>
    </row>
    <row r="374" spans="3:7" ht="15">
      <c r="C374" s="803"/>
      <c r="D374" s="324" t="s">
        <v>633</v>
      </c>
      <c r="E374" s="317">
        <v>1070</v>
      </c>
      <c r="F374" s="321">
        <v>765.65</v>
      </c>
      <c r="G374" s="338">
        <v>550.70000000000005</v>
      </c>
    </row>
    <row r="375" spans="3:7" ht="15">
      <c r="C375" s="803"/>
      <c r="D375" s="325" t="s">
        <v>1321</v>
      </c>
      <c r="E375" s="317">
        <v>70</v>
      </c>
      <c r="F375" s="321">
        <v>46</v>
      </c>
      <c r="G375" s="338">
        <v>42</v>
      </c>
    </row>
    <row r="376" spans="3:7" ht="15">
      <c r="C376" s="803"/>
      <c r="D376" s="325" t="s">
        <v>1320</v>
      </c>
      <c r="E376" s="321" t="s">
        <v>1370</v>
      </c>
      <c r="F376" s="321">
        <v>61</v>
      </c>
      <c r="G376" s="338">
        <v>57</v>
      </c>
    </row>
    <row r="377" spans="3:7" ht="15">
      <c r="C377" s="803"/>
      <c r="D377" s="325" t="s">
        <v>143</v>
      </c>
      <c r="E377" s="321" t="s">
        <v>1370</v>
      </c>
      <c r="F377" s="321">
        <v>926.7</v>
      </c>
      <c r="G377" s="338">
        <v>920.6</v>
      </c>
    </row>
    <row r="378" spans="3:7" ht="15.75" thickBot="1">
      <c r="C378" s="803"/>
      <c r="D378" s="333" t="s">
        <v>846</v>
      </c>
      <c r="E378" s="334" t="s">
        <v>1370</v>
      </c>
      <c r="F378" s="334">
        <v>1612</v>
      </c>
      <c r="G378" s="339">
        <v>2546</v>
      </c>
    </row>
    <row r="379" spans="3:7" ht="16.5" thickBot="1">
      <c r="C379" s="803"/>
      <c r="D379" s="342" t="s">
        <v>1318</v>
      </c>
      <c r="E379" s="343"/>
      <c r="F379" s="343"/>
      <c r="G379" s="344"/>
    </row>
    <row r="380" spans="3:7" ht="15">
      <c r="C380" s="803"/>
      <c r="D380" s="335" t="s">
        <v>617</v>
      </c>
      <c r="E380" s="336"/>
      <c r="F380" s="337">
        <v>692</v>
      </c>
      <c r="G380" s="340">
        <v>1319</v>
      </c>
    </row>
    <row r="381" spans="3:7" ht="15.75" thickBot="1">
      <c r="C381" s="803"/>
      <c r="D381" s="331" t="s">
        <v>669</v>
      </c>
      <c r="E381" s="319">
        <v>1333</v>
      </c>
      <c r="F381" s="334" t="s">
        <v>1370</v>
      </c>
      <c r="G381" s="339" t="s">
        <v>1370</v>
      </c>
    </row>
    <row r="382" spans="3:7" ht="16.5" customHeight="1">
      <c r="C382" s="802" t="s">
        <v>93</v>
      </c>
      <c r="D382" s="332" t="s">
        <v>145</v>
      </c>
      <c r="E382" s="347">
        <v>91</v>
      </c>
      <c r="F382" s="348">
        <v>386.39</v>
      </c>
      <c r="G382" s="349">
        <v>749.83299999999997</v>
      </c>
    </row>
    <row r="383" spans="3:7" ht="15">
      <c r="C383" s="803"/>
      <c r="D383" s="328" t="s">
        <v>670</v>
      </c>
      <c r="E383" s="323">
        <v>91</v>
      </c>
      <c r="F383" s="322">
        <v>318.2</v>
      </c>
      <c r="G383" s="341">
        <v>227.83099999999999</v>
      </c>
    </row>
    <row r="384" spans="3:7" ht="15">
      <c r="C384" s="803"/>
      <c r="D384" s="328" t="s">
        <v>518</v>
      </c>
      <c r="E384" s="323">
        <v>42</v>
      </c>
      <c r="F384" s="322">
        <v>174.78</v>
      </c>
      <c r="G384" s="341">
        <v>179.345</v>
      </c>
    </row>
    <row r="385" spans="3:7" ht="15">
      <c r="C385" s="803"/>
      <c r="D385" s="328" t="s">
        <v>628</v>
      </c>
      <c r="E385" s="323">
        <v>86</v>
      </c>
      <c r="F385" s="322">
        <v>565.86500000000001</v>
      </c>
      <c r="G385" s="341">
        <v>668.13</v>
      </c>
    </row>
    <row r="386" spans="3:7" ht="15">
      <c r="C386" s="803"/>
      <c r="D386" s="328" t="s">
        <v>102</v>
      </c>
      <c r="E386" s="323">
        <v>14615</v>
      </c>
      <c r="F386" s="321" t="s">
        <v>1370</v>
      </c>
      <c r="G386" s="338" t="s">
        <v>1370</v>
      </c>
    </row>
    <row r="387" spans="3:7" ht="15">
      <c r="C387" s="803"/>
      <c r="D387" s="328" t="s">
        <v>629</v>
      </c>
      <c r="E387" s="323">
        <v>660</v>
      </c>
      <c r="F387" s="322">
        <v>670.28</v>
      </c>
      <c r="G387" s="341">
        <v>5090.0140000000001</v>
      </c>
    </row>
    <row r="388" spans="3:7" ht="15">
      <c r="C388" s="803"/>
      <c r="D388" s="328" t="s">
        <v>630</v>
      </c>
      <c r="E388" s="323">
        <v>2142</v>
      </c>
      <c r="F388" s="322">
        <v>4429.3999999999996</v>
      </c>
      <c r="G388" s="341">
        <v>1206.6849999999999</v>
      </c>
    </row>
    <row r="389" spans="3:7" ht="15">
      <c r="C389" s="803"/>
      <c r="D389" s="264" t="s">
        <v>631</v>
      </c>
      <c r="E389" s="323">
        <v>1509</v>
      </c>
      <c r="F389" s="322">
        <v>1254.08</v>
      </c>
      <c r="G389" s="341">
        <v>2752.38</v>
      </c>
    </row>
    <row r="390" spans="3:7" ht="16.5" customHeight="1">
      <c r="C390" s="803"/>
      <c r="D390" s="329" t="s">
        <v>1322</v>
      </c>
      <c r="E390" s="326" t="s">
        <v>1370</v>
      </c>
      <c r="F390" s="322">
        <v>999.36</v>
      </c>
      <c r="G390" s="341">
        <v>1055.345</v>
      </c>
    </row>
    <row r="391" spans="3:7" ht="15.75" thickBot="1">
      <c r="C391" s="804"/>
      <c r="D391" s="330" t="s">
        <v>671</v>
      </c>
      <c r="E391" s="350">
        <v>816</v>
      </c>
      <c r="F391" s="351">
        <v>1599.14</v>
      </c>
      <c r="G391" s="352">
        <v>2423.1729999999998</v>
      </c>
    </row>
    <row r="392" spans="3:7" ht="15" customHeight="1">
      <c r="C392" s="802" t="s">
        <v>103</v>
      </c>
      <c r="D392" s="327" t="s">
        <v>145</v>
      </c>
      <c r="E392" s="318">
        <v>401</v>
      </c>
      <c r="F392" s="345" t="s">
        <v>1370</v>
      </c>
      <c r="G392" s="346" t="s">
        <v>1370</v>
      </c>
    </row>
    <row r="393" spans="3:7" ht="15">
      <c r="C393" s="803"/>
      <c r="D393" s="323" t="s">
        <v>670</v>
      </c>
      <c r="E393" s="316">
        <v>165</v>
      </c>
      <c r="F393" s="321" t="s">
        <v>1370</v>
      </c>
      <c r="G393" s="338" t="s">
        <v>1370</v>
      </c>
    </row>
    <row r="394" spans="3:7" ht="15">
      <c r="C394" s="803"/>
      <c r="D394" s="323" t="s">
        <v>518</v>
      </c>
      <c r="E394" s="316">
        <v>91</v>
      </c>
      <c r="F394" s="321" t="s">
        <v>1370</v>
      </c>
      <c r="G394" s="338" t="s">
        <v>1370</v>
      </c>
    </row>
    <row r="395" spans="3:7" ht="15">
      <c r="C395" s="803"/>
      <c r="D395" s="323" t="s">
        <v>628</v>
      </c>
      <c r="E395" s="316">
        <v>4062</v>
      </c>
      <c r="F395" s="321" t="s">
        <v>1370</v>
      </c>
      <c r="G395" s="338" t="s">
        <v>1370</v>
      </c>
    </row>
    <row r="396" spans="3:7" ht="15">
      <c r="C396" s="803"/>
      <c r="D396" s="323" t="s">
        <v>102</v>
      </c>
      <c r="E396" s="316">
        <v>782</v>
      </c>
      <c r="F396" s="321" t="s">
        <v>1370</v>
      </c>
      <c r="G396" s="338" t="s">
        <v>1370</v>
      </c>
    </row>
    <row r="397" spans="3:7" ht="15">
      <c r="C397" s="803"/>
      <c r="D397" s="323" t="s">
        <v>629</v>
      </c>
      <c r="E397" s="316">
        <v>532</v>
      </c>
      <c r="F397" s="321" t="s">
        <v>1370</v>
      </c>
      <c r="G397" s="338" t="s">
        <v>1370</v>
      </c>
    </row>
    <row r="398" spans="3:7" ht="15">
      <c r="C398" s="803"/>
      <c r="D398" s="323" t="s">
        <v>630</v>
      </c>
      <c r="E398" s="316">
        <v>2157</v>
      </c>
      <c r="F398" s="321" t="s">
        <v>1370</v>
      </c>
      <c r="G398" s="338" t="s">
        <v>1370</v>
      </c>
    </row>
    <row r="399" spans="3:7" ht="15">
      <c r="C399" s="803"/>
      <c r="D399" s="323" t="s">
        <v>631</v>
      </c>
      <c r="E399" s="316">
        <v>530</v>
      </c>
      <c r="F399" s="321" t="s">
        <v>1370</v>
      </c>
      <c r="G399" s="338" t="s">
        <v>1370</v>
      </c>
    </row>
    <row r="400" spans="3:7" ht="15.75" thickBot="1">
      <c r="C400" s="803"/>
      <c r="D400" s="353" t="s">
        <v>671</v>
      </c>
      <c r="E400" s="354">
        <v>1094</v>
      </c>
      <c r="F400" s="334" t="s">
        <v>1370</v>
      </c>
      <c r="G400" s="339" t="s">
        <v>1370</v>
      </c>
    </row>
    <row r="401" spans="3:8" ht="16.5" thickBot="1">
      <c r="C401" s="1" t="s">
        <v>39</v>
      </c>
      <c r="D401" s="315"/>
      <c r="E401" s="315">
        <f>SUM(E365:E400)</f>
        <v>34622</v>
      </c>
      <c r="F401" s="315">
        <f t="shared" ref="F401:G401" si="1">SUM(F365:F400)</f>
        <v>15557.73</v>
      </c>
      <c r="G401" s="315">
        <f t="shared" si="1"/>
        <v>22257.985999999997</v>
      </c>
    </row>
    <row r="406" spans="3:8" ht="15.75" customHeight="1"/>
    <row r="408" spans="3:8" ht="21.75" customHeight="1"/>
    <row r="409" spans="3:8">
      <c r="C409" t="s">
        <v>1404</v>
      </c>
      <c r="G409" t="s">
        <v>1417</v>
      </c>
    </row>
    <row r="410" spans="3:8" ht="15" thickBot="1">
      <c r="C410" t="s">
        <v>53</v>
      </c>
      <c r="G410" s="79" t="s">
        <v>51</v>
      </c>
    </row>
    <row r="411" spans="3:8" ht="15.75" thickBot="1">
      <c r="C411" s="793" t="s">
        <v>46</v>
      </c>
      <c r="D411" s="793" t="s">
        <v>48</v>
      </c>
      <c r="E411" s="876" t="s">
        <v>50</v>
      </c>
      <c r="F411" s="877"/>
      <c r="G411" s="878"/>
      <c r="H411" s="77"/>
    </row>
    <row r="412" spans="3:8" ht="15.75" thickBot="1">
      <c r="C412" s="794"/>
      <c r="D412" s="794"/>
      <c r="E412" s="813" t="s">
        <v>52</v>
      </c>
      <c r="F412" s="814"/>
      <c r="G412" s="815"/>
      <c r="H412" s="78"/>
    </row>
    <row r="413" spans="3:8" ht="21.75" customHeight="1" thickBot="1">
      <c r="C413" s="12" t="s">
        <v>47</v>
      </c>
      <c r="D413" s="12" t="s">
        <v>49</v>
      </c>
      <c r="E413" s="3">
        <v>2015</v>
      </c>
      <c r="F413" s="3">
        <v>2016</v>
      </c>
      <c r="G413" s="3">
        <v>2017</v>
      </c>
    </row>
    <row r="414" spans="3:8" ht="15.75" customHeight="1" thickBot="1">
      <c r="C414" s="882" t="s">
        <v>906</v>
      </c>
      <c r="D414" s="361" t="s">
        <v>876</v>
      </c>
      <c r="E414" s="365"/>
      <c r="F414" s="365"/>
      <c r="G414" s="366"/>
    </row>
    <row r="415" spans="3:8" ht="14.25" customHeight="1">
      <c r="C415" s="883"/>
      <c r="D415" s="360" t="s">
        <v>679</v>
      </c>
      <c r="E415" s="367">
        <v>14956.583225811151</v>
      </c>
      <c r="F415" s="367">
        <v>20858.778032350339</v>
      </c>
      <c r="G415" s="368">
        <v>19407.021674167267</v>
      </c>
    </row>
    <row r="416" spans="3:8">
      <c r="C416" s="883"/>
      <c r="D416" s="355" t="s">
        <v>681</v>
      </c>
      <c r="E416" s="369">
        <v>13953.709000000001</v>
      </c>
      <c r="F416" s="369">
        <v>14542.392110732259</v>
      </c>
      <c r="G416" s="370">
        <v>20893.795823529414</v>
      </c>
    </row>
    <row r="417" spans="3:7">
      <c r="C417" s="883"/>
      <c r="D417" s="355" t="s">
        <v>877</v>
      </c>
      <c r="E417" s="369">
        <v>4900.2790000000005</v>
      </c>
      <c r="F417" s="369">
        <v>5555.4242855026087</v>
      </c>
      <c r="G417" s="370">
        <v>7818.3668705882346</v>
      </c>
    </row>
    <row r="418" spans="3:7">
      <c r="C418" s="883"/>
      <c r="D418" s="355" t="s">
        <v>878</v>
      </c>
      <c r="E418" s="369">
        <v>4544.5523859466211</v>
      </c>
      <c r="F418" s="369">
        <v>4574.4609382726721</v>
      </c>
      <c r="G418" s="370">
        <v>1694.8930550942455</v>
      </c>
    </row>
    <row r="419" spans="3:7" ht="21.75" customHeight="1">
      <c r="C419" s="883"/>
      <c r="D419" s="355" t="s">
        <v>879</v>
      </c>
      <c r="E419" s="369">
        <v>683.69299999999998</v>
      </c>
      <c r="F419" s="369">
        <v>1078.1669999999999</v>
      </c>
      <c r="G419" s="370">
        <v>1184.3129999999999</v>
      </c>
    </row>
    <row r="420" spans="3:7">
      <c r="C420" s="883"/>
      <c r="D420" s="355" t="s">
        <v>880</v>
      </c>
      <c r="E420" s="369">
        <v>16.332999999999998</v>
      </c>
      <c r="F420" s="369">
        <v>215.71200000000005</v>
      </c>
      <c r="G420" s="370">
        <v>55.441000000000003</v>
      </c>
    </row>
    <row r="421" spans="3:7">
      <c r="C421" s="883"/>
      <c r="D421" s="355" t="s">
        <v>881</v>
      </c>
      <c r="E421" s="369">
        <v>1619.1719999999998</v>
      </c>
      <c r="F421" s="369">
        <v>397.33899999999988</v>
      </c>
      <c r="G421" s="370">
        <v>1288.1519999999998</v>
      </c>
    </row>
    <row r="422" spans="3:7">
      <c r="C422" s="883"/>
      <c r="D422" s="355" t="s">
        <v>147</v>
      </c>
      <c r="E422" s="369">
        <v>3992.347678576401</v>
      </c>
      <c r="F422" s="369">
        <v>7010.6785569260837</v>
      </c>
      <c r="G422" s="370">
        <v>3341.4648948408967</v>
      </c>
    </row>
    <row r="423" spans="3:7">
      <c r="C423" s="883"/>
      <c r="D423" s="355" t="s">
        <v>882</v>
      </c>
      <c r="E423" s="369">
        <v>3549.642516716799</v>
      </c>
      <c r="F423" s="369">
        <v>3004.9588196335808</v>
      </c>
      <c r="G423" s="370">
        <v>3875.7923208902271</v>
      </c>
    </row>
    <row r="424" spans="3:7">
      <c r="C424" s="883"/>
      <c r="D424" s="355" t="s">
        <v>883</v>
      </c>
      <c r="E424" s="369">
        <v>6808.1055380555672</v>
      </c>
      <c r="F424" s="369">
        <v>6087.1443056367216</v>
      </c>
      <c r="G424" s="370">
        <v>9476.2145881837459</v>
      </c>
    </row>
    <row r="425" spans="3:7">
      <c r="C425" s="883"/>
      <c r="D425" s="355" t="s">
        <v>884</v>
      </c>
      <c r="E425" s="369">
        <v>164.691</v>
      </c>
      <c r="F425" s="369">
        <v>195.94</v>
      </c>
      <c r="G425" s="370">
        <v>229.42099999999996</v>
      </c>
    </row>
    <row r="426" spans="3:7">
      <c r="C426" s="883"/>
      <c r="D426" s="355" t="s">
        <v>885</v>
      </c>
      <c r="E426" s="369">
        <v>2250.5430000000001</v>
      </c>
      <c r="F426" s="369">
        <v>1762.7812941176471</v>
      </c>
      <c r="G426" s="370">
        <v>1633.247862745098</v>
      </c>
    </row>
    <row r="427" spans="3:7">
      <c r="C427" s="883"/>
      <c r="D427" s="355" t="s">
        <v>886</v>
      </c>
      <c r="E427" s="369">
        <v>8277.2595864931627</v>
      </c>
      <c r="F427" s="369">
        <v>9193.8829386024754</v>
      </c>
      <c r="G427" s="370">
        <v>7397.1845445922017</v>
      </c>
    </row>
    <row r="428" spans="3:7">
      <c r="C428" s="883"/>
      <c r="D428" s="356" t="s">
        <v>846</v>
      </c>
      <c r="E428" s="369">
        <v>2502.5916123324841</v>
      </c>
      <c r="F428" s="369">
        <v>2420.7664038622183</v>
      </c>
      <c r="G428" s="370">
        <v>4878.3228961731074</v>
      </c>
    </row>
    <row r="429" spans="3:7" ht="15.75" thickBot="1">
      <c r="C429" s="883"/>
      <c r="D429" s="357" t="s">
        <v>887</v>
      </c>
      <c r="E429" s="371">
        <v>68219.502543932205</v>
      </c>
      <c r="F429" s="371">
        <f>SUM(F415:F428)</f>
        <v>76898.425685636612</v>
      </c>
      <c r="G429" s="372">
        <f>SUM(G415:G428)</f>
        <v>83173.631530804443</v>
      </c>
    </row>
    <row r="430" spans="3:7" ht="15" thickBot="1">
      <c r="C430" s="883"/>
      <c r="D430" s="362" t="s">
        <v>888</v>
      </c>
      <c r="E430" s="373"/>
      <c r="F430" s="373"/>
      <c r="G430" s="374"/>
    </row>
    <row r="431" spans="3:7">
      <c r="C431" s="883"/>
      <c r="D431" s="358" t="s">
        <v>889</v>
      </c>
      <c r="E431" s="367">
        <v>82653.978000000003</v>
      </c>
      <c r="F431" s="367">
        <v>94141.824000000022</v>
      </c>
      <c r="G431" s="368">
        <v>121800.31600000002</v>
      </c>
    </row>
    <row r="432" spans="3:7">
      <c r="C432" s="883"/>
      <c r="D432" s="359" t="s">
        <v>636</v>
      </c>
      <c r="E432" s="369">
        <v>5139.7662834117418</v>
      </c>
      <c r="F432" s="369">
        <v>4820.0405512830157</v>
      </c>
      <c r="G432" s="370">
        <v>10289.488323219044</v>
      </c>
    </row>
    <row r="433" spans="3:7">
      <c r="C433" s="883"/>
      <c r="D433" s="359" t="s">
        <v>749</v>
      </c>
      <c r="E433" s="369">
        <v>7700.4230000000007</v>
      </c>
      <c r="F433" s="369">
        <v>8171.0999999999995</v>
      </c>
      <c r="G433" s="370">
        <v>8102.0579999999991</v>
      </c>
    </row>
    <row r="434" spans="3:7">
      <c r="C434" s="883"/>
      <c r="D434" s="359" t="s">
        <v>890</v>
      </c>
      <c r="E434" s="369">
        <v>11020.867380189802</v>
      </c>
      <c r="F434" s="369">
        <v>8342.1582644882983</v>
      </c>
      <c r="G434" s="370">
        <v>9481.5309824971573</v>
      </c>
    </row>
    <row r="435" spans="3:7">
      <c r="C435" s="883"/>
      <c r="D435" s="359" t="s">
        <v>143</v>
      </c>
      <c r="E435" s="369">
        <v>2714.452801852673</v>
      </c>
      <c r="F435" s="369">
        <v>2511.4457088457275</v>
      </c>
      <c r="G435" s="370">
        <v>6251.3878781342819</v>
      </c>
    </row>
    <row r="436" spans="3:7">
      <c r="C436" s="883"/>
      <c r="D436" s="359" t="s">
        <v>891</v>
      </c>
      <c r="E436" s="369">
        <v>953.76900000000012</v>
      </c>
      <c r="F436" s="369">
        <v>724.13400000000001</v>
      </c>
      <c r="G436" s="370">
        <v>1395.6349999999998</v>
      </c>
    </row>
    <row r="437" spans="3:7">
      <c r="C437" s="883"/>
      <c r="D437" s="359" t="s">
        <v>846</v>
      </c>
      <c r="E437" s="369">
        <v>430.04734447031086</v>
      </c>
      <c r="F437" s="369">
        <v>526.70138683833159</v>
      </c>
      <c r="G437" s="370">
        <v>739.6149817058207</v>
      </c>
    </row>
    <row r="438" spans="3:7" ht="15" customHeight="1" thickBot="1">
      <c r="C438" s="883"/>
      <c r="D438" s="357" t="s">
        <v>892</v>
      </c>
      <c r="E438" s="371">
        <v>110613.30380992453</v>
      </c>
      <c r="F438" s="371">
        <v>119237.40391145542</v>
      </c>
      <c r="G438" s="372">
        <f>SUM(G431:G437)</f>
        <v>158060.03116555631</v>
      </c>
    </row>
    <row r="439" spans="3:7" ht="15" thickBot="1">
      <c r="C439" s="883"/>
      <c r="D439" s="361" t="s">
        <v>893</v>
      </c>
      <c r="E439" s="375"/>
      <c r="F439" s="375"/>
      <c r="G439" s="376"/>
    </row>
    <row r="440" spans="3:7">
      <c r="C440" s="883"/>
      <c r="D440" s="360" t="s">
        <v>206</v>
      </c>
      <c r="E440" s="367">
        <v>10516.625720237265</v>
      </c>
      <c r="F440" s="367">
        <v>8497.0324005279417</v>
      </c>
      <c r="G440" s="368">
        <v>12831.569469796017</v>
      </c>
    </row>
    <row r="441" spans="3:7">
      <c r="C441" s="883"/>
      <c r="D441" s="355" t="s">
        <v>791</v>
      </c>
      <c r="E441" s="369">
        <v>7934.4131832728399</v>
      </c>
      <c r="F441" s="369">
        <v>9239.3875922892494</v>
      </c>
      <c r="G441" s="370">
        <v>8277.9172803868205</v>
      </c>
    </row>
    <row r="442" spans="3:7">
      <c r="C442" s="883"/>
      <c r="D442" s="355" t="s">
        <v>75</v>
      </c>
      <c r="E442" s="369">
        <v>2975.1063427753193</v>
      </c>
      <c r="F442" s="369">
        <v>3067.9079294583275</v>
      </c>
      <c r="G442" s="370">
        <v>3315.9305796007006</v>
      </c>
    </row>
    <row r="443" spans="3:7">
      <c r="C443" s="883"/>
      <c r="D443" s="355" t="s">
        <v>800</v>
      </c>
      <c r="E443" s="369">
        <v>7098.4815398930241</v>
      </c>
      <c r="F443" s="369">
        <v>5707.0331447152048</v>
      </c>
      <c r="G443" s="370">
        <v>10014.922148426882</v>
      </c>
    </row>
    <row r="444" spans="3:7">
      <c r="C444" s="883"/>
      <c r="D444" s="355" t="s">
        <v>894</v>
      </c>
      <c r="E444" s="369">
        <v>3612.9197581649405</v>
      </c>
      <c r="F444" s="369">
        <v>3326.5649004594638</v>
      </c>
      <c r="G444" s="370">
        <v>4351.9926207832814</v>
      </c>
    </row>
    <row r="445" spans="3:7">
      <c r="C445" s="883"/>
      <c r="D445" s="355" t="s">
        <v>895</v>
      </c>
      <c r="E445" s="369">
        <v>2095.1536676504211</v>
      </c>
      <c r="F445" s="369">
        <v>3230.4318474120178</v>
      </c>
      <c r="G445" s="370">
        <v>4190.0117472865404</v>
      </c>
    </row>
    <row r="446" spans="3:7">
      <c r="C446" s="883"/>
      <c r="D446" s="355" t="s">
        <v>822</v>
      </c>
      <c r="E446" s="369">
        <v>1278.1280000000002</v>
      </c>
      <c r="F446" s="369">
        <v>532.42499999999995</v>
      </c>
      <c r="G446" s="370">
        <v>2007.1990000000001</v>
      </c>
    </row>
    <row r="447" spans="3:7">
      <c r="C447" s="883"/>
      <c r="D447" s="355" t="s">
        <v>203</v>
      </c>
      <c r="E447" s="369">
        <v>3156.9540374792377</v>
      </c>
      <c r="F447" s="369">
        <v>3476.317041374758</v>
      </c>
      <c r="G447" s="370">
        <v>2738.3103117401511</v>
      </c>
    </row>
    <row r="448" spans="3:7">
      <c r="C448" s="883"/>
      <c r="D448" s="355" t="s">
        <v>896</v>
      </c>
      <c r="E448" s="369">
        <v>8187.2467035318023</v>
      </c>
      <c r="F448" s="369">
        <v>9639.1025400451927</v>
      </c>
      <c r="G448" s="370">
        <v>12955.630488344972</v>
      </c>
    </row>
    <row r="449" spans="3:7">
      <c r="C449" s="883"/>
      <c r="D449" s="355" t="s">
        <v>897</v>
      </c>
      <c r="E449" s="369">
        <v>6940.3990161307565</v>
      </c>
      <c r="F449" s="369">
        <v>8696.9665007052972</v>
      </c>
      <c r="G449" s="370">
        <v>15451.173468721077</v>
      </c>
    </row>
    <row r="450" spans="3:7">
      <c r="C450" s="883"/>
      <c r="D450" s="355" t="s">
        <v>846</v>
      </c>
      <c r="E450" s="369">
        <v>7345.5488635539477</v>
      </c>
      <c r="F450" s="369">
        <v>8079.3127365758601</v>
      </c>
      <c r="G450" s="370">
        <v>10158.684294042414</v>
      </c>
    </row>
    <row r="451" spans="3:7" ht="15.75" thickBot="1">
      <c r="C451" s="883"/>
      <c r="D451" s="357" t="s">
        <v>892</v>
      </c>
      <c r="E451" s="371">
        <v>61140.97683268955</v>
      </c>
      <c r="F451" s="371">
        <v>63492.481633563315</v>
      </c>
      <c r="G451" s="372">
        <f>SUM(G440:G450)</f>
        <v>86293.341409128843</v>
      </c>
    </row>
    <row r="452" spans="3:7" ht="15" thickBot="1">
      <c r="C452" s="883"/>
      <c r="D452" s="363" t="s">
        <v>898</v>
      </c>
      <c r="E452" s="373"/>
      <c r="F452" s="373"/>
      <c r="G452" s="374"/>
    </row>
    <row r="453" spans="3:7">
      <c r="C453" s="883"/>
      <c r="D453" s="358" t="s">
        <v>174</v>
      </c>
      <c r="E453" s="367">
        <v>6850.8702915386384</v>
      </c>
      <c r="F453" s="367">
        <v>7603.3233217287343</v>
      </c>
      <c r="G453" s="368">
        <v>5084.675750537187</v>
      </c>
    </row>
    <row r="454" spans="3:7">
      <c r="C454" s="883"/>
      <c r="D454" s="359" t="s">
        <v>775</v>
      </c>
      <c r="E454" s="369">
        <v>1217.9212091024472</v>
      </c>
      <c r="F454" s="369">
        <v>884.29992075024586</v>
      </c>
      <c r="G454" s="370">
        <v>1027.5971780813059</v>
      </c>
    </row>
    <row r="455" spans="3:7" ht="15.75" thickBot="1">
      <c r="C455" s="883"/>
      <c r="D455" s="357" t="s">
        <v>892</v>
      </c>
      <c r="E455" s="371">
        <v>8068.791500641084</v>
      </c>
      <c r="F455" s="371">
        <v>8487.6232424789796</v>
      </c>
      <c r="G455" s="372">
        <f>SUM(G453:G454)</f>
        <v>6112.2729286184931</v>
      </c>
    </row>
    <row r="456" spans="3:7" ht="16.5" customHeight="1" thickBot="1">
      <c r="C456" s="883"/>
      <c r="D456" s="364" t="s">
        <v>899</v>
      </c>
      <c r="E456" s="377"/>
      <c r="F456" s="377"/>
      <c r="G456" s="378"/>
    </row>
    <row r="457" spans="3:7">
      <c r="C457" s="884"/>
      <c r="D457" s="719" t="s">
        <v>900</v>
      </c>
      <c r="E457" s="720">
        <v>416.49799999999999</v>
      </c>
      <c r="F457" s="720">
        <v>484.76900000000001</v>
      </c>
      <c r="G457" s="721">
        <v>339.15600000000001</v>
      </c>
    </row>
    <row r="458" spans="3:7">
      <c r="C458" s="884"/>
      <c r="D458" s="722" t="s">
        <v>202</v>
      </c>
      <c r="E458" s="369">
        <v>994.7080000000002</v>
      </c>
      <c r="F458" s="369">
        <v>837.98</v>
      </c>
      <c r="G458" s="723">
        <v>509.45000000000005</v>
      </c>
    </row>
    <row r="459" spans="3:7">
      <c r="C459" s="884"/>
      <c r="D459" s="722" t="s">
        <v>866</v>
      </c>
      <c r="E459" s="369">
        <v>5117.9612344609541</v>
      </c>
      <c r="F459" s="369">
        <v>7499.9943916988359</v>
      </c>
      <c r="G459" s="723">
        <v>9535.379903881003</v>
      </c>
    </row>
    <row r="460" spans="3:7">
      <c r="C460" s="884"/>
      <c r="D460" s="722" t="s">
        <v>901</v>
      </c>
      <c r="E460" s="369">
        <v>9.0000000000000011E-3</v>
      </c>
      <c r="F460" s="369">
        <v>55</v>
      </c>
      <c r="G460" s="723">
        <v>0</v>
      </c>
    </row>
    <row r="461" spans="3:7" ht="15">
      <c r="C461" s="884"/>
      <c r="D461" s="724" t="s">
        <v>892</v>
      </c>
      <c r="E461" s="379">
        <v>6529.1762344609533</v>
      </c>
      <c r="F461" s="379">
        <v>8877.7433916988357</v>
      </c>
      <c r="G461" s="725">
        <f>SUM(G457:G460)</f>
        <v>10383.985903881003</v>
      </c>
    </row>
    <row r="462" spans="3:7">
      <c r="C462" s="884"/>
      <c r="D462" s="724" t="s">
        <v>902</v>
      </c>
      <c r="E462" s="379">
        <v>2600.310078351697</v>
      </c>
      <c r="F462" s="379">
        <v>2616.4278440531107</v>
      </c>
      <c r="G462" s="726">
        <v>339.15600000000001</v>
      </c>
    </row>
    <row r="463" spans="3:7">
      <c r="C463" s="884"/>
      <c r="D463" s="724"/>
      <c r="E463" s="379"/>
      <c r="F463" s="379"/>
      <c r="G463" s="726">
        <v>509.45000000000005</v>
      </c>
    </row>
    <row r="464" spans="3:7">
      <c r="C464" s="884"/>
      <c r="D464" s="724"/>
      <c r="E464" s="379"/>
      <c r="F464" s="379"/>
      <c r="G464" s="726">
        <v>9535.379903881003</v>
      </c>
    </row>
    <row r="465" spans="2:9" ht="15" thickBot="1">
      <c r="C465" s="885"/>
      <c r="D465" s="724" t="s">
        <v>892</v>
      </c>
      <c r="E465" s="84">
        <f>SUM(E462:E464)</f>
        <v>2600.310078351697</v>
      </c>
      <c r="F465" s="84">
        <f t="shared" ref="F465" si="2">SUM(F462:F464)</f>
        <v>2616.4278440531107</v>
      </c>
      <c r="G465" s="727">
        <f>SUM(G462:G464)</f>
        <v>10383.985903881003</v>
      </c>
    </row>
    <row r="466" spans="2:9" ht="16.5" thickBot="1">
      <c r="C466" s="384" t="s">
        <v>93</v>
      </c>
      <c r="D466" s="728" t="s">
        <v>904</v>
      </c>
      <c r="E466" s="729" t="s">
        <v>1370</v>
      </c>
      <c r="F466" s="729">
        <v>33</v>
      </c>
      <c r="G466" s="730">
        <v>77</v>
      </c>
    </row>
    <row r="467" spans="2:9" ht="16.5" thickBot="1">
      <c r="C467" s="795" t="s">
        <v>39</v>
      </c>
      <c r="D467" s="796"/>
      <c r="E467" s="733">
        <f>E429+E438+E451+E455+E461+E465+SUM(E466)</f>
        <v>257172.06100000005</v>
      </c>
      <c r="F467" s="731">
        <f>F429+F438+F451+F455+F461+F465+F466</f>
        <v>279643.10570888629</v>
      </c>
      <c r="G467" s="732">
        <f>G429+G438+G451+G455+G461+G465+G466</f>
        <v>354484.24884187011</v>
      </c>
      <c r="I467" s="75"/>
    </row>
    <row r="469" spans="2:9" ht="15" customHeight="1">
      <c r="B469" s="21"/>
      <c r="C469" s="841"/>
      <c r="D469" s="842"/>
      <c r="E469" s="776"/>
      <c r="F469" s="718"/>
      <c r="G469" s="718"/>
      <c r="H469" s="718"/>
    </row>
    <row r="470" spans="2:9" ht="15.75">
      <c r="B470" s="21"/>
      <c r="C470" s="841"/>
      <c r="D470" s="842"/>
      <c r="E470" s="110"/>
      <c r="F470" s="110"/>
      <c r="G470" s="110"/>
      <c r="H470" s="21"/>
    </row>
    <row r="471" spans="2:9" ht="21.75" customHeight="1">
      <c r="B471" s="21"/>
      <c r="C471" s="841"/>
      <c r="D471" s="380"/>
      <c r="E471" s="381"/>
      <c r="F471" s="381"/>
      <c r="G471" s="381"/>
      <c r="H471" s="21"/>
    </row>
    <row r="472" spans="2:9" ht="21">
      <c r="B472" s="21"/>
      <c r="C472" s="841"/>
      <c r="D472" s="380"/>
      <c r="E472" s="382"/>
      <c r="F472" s="382"/>
      <c r="G472" s="382"/>
      <c r="H472" s="21"/>
    </row>
    <row r="473" spans="2:9" ht="21">
      <c r="B473" s="21"/>
      <c r="C473" s="841"/>
      <c r="D473" s="380"/>
      <c r="E473" s="382"/>
      <c r="F473" s="382"/>
      <c r="G473" s="382"/>
      <c r="H473" s="21"/>
    </row>
    <row r="474" spans="2:9" ht="21">
      <c r="B474" s="21"/>
      <c r="C474" s="841"/>
      <c r="D474" s="380"/>
      <c r="E474" s="382"/>
      <c r="F474" s="382"/>
      <c r="G474" s="382"/>
      <c r="H474" s="21"/>
    </row>
    <row r="475" spans="2:9" ht="21">
      <c r="B475" s="21"/>
      <c r="C475" s="841"/>
      <c r="D475" s="380"/>
      <c r="E475" s="382"/>
      <c r="F475" s="382"/>
      <c r="G475" s="382"/>
      <c r="H475" s="21"/>
    </row>
    <row r="476" spans="2:9" ht="21.75" customHeight="1">
      <c r="B476" s="21"/>
      <c r="C476" s="21"/>
      <c r="D476" s="380"/>
      <c r="E476" s="382"/>
      <c r="F476" s="382"/>
      <c r="G476" s="382"/>
      <c r="H476" s="21"/>
    </row>
    <row r="477" spans="2:9" ht="21">
      <c r="B477" s="21"/>
      <c r="C477" s="383"/>
      <c r="D477" s="380"/>
      <c r="E477" s="382"/>
      <c r="F477" s="382"/>
      <c r="G477" s="382"/>
      <c r="H477" s="21"/>
    </row>
    <row r="478" spans="2:9" ht="21">
      <c r="B478" s="21"/>
      <c r="C478" s="383"/>
      <c r="D478" s="380"/>
      <c r="E478" s="382"/>
      <c r="F478" s="381"/>
      <c r="G478" s="381"/>
      <c r="H478" s="21"/>
    </row>
    <row r="479" spans="2:9" ht="21">
      <c r="B479" s="21"/>
      <c r="C479" s="383"/>
      <c r="D479" s="380"/>
      <c r="E479" s="382"/>
      <c r="F479" s="382"/>
      <c r="G479" s="382"/>
      <c r="H479" s="21"/>
    </row>
    <row r="480" spans="2:9" ht="21">
      <c r="B480" s="21"/>
      <c r="C480" s="383"/>
      <c r="D480" s="380"/>
      <c r="E480" s="382"/>
      <c r="F480" s="382"/>
      <c r="G480" s="382"/>
      <c r="H480" s="21"/>
    </row>
    <row r="481" spans="2:8" ht="21">
      <c r="B481" s="21"/>
      <c r="C481" s="383"/>
      <c r="D481" s="380"/>
      <c r="E481" s="382"/>
      <c r="F481" s="382"/>
      <c r="G481" s="382"/>
      <c r="H481" s="21"/>
    </row>
    <row r="482" spans="2:8" ht="21.75" customHeight="1">
      <c r="B482" s="21"/>
      <c r="C482" s="383"/>
      <c r="D482" s="380"/>
      <c r="E482" s="382"/>
      <c r="F482" s="382"/>
      <c r="G482" s="382"/>
      <c r="H482" s="21"/>
    </row>
    <row r="483" spans="2:8" ht="21">
      <c r="B483" s="21"/>
      <c r="C483" s="383"/>
      <c r="D483" s="380"/>
      <c r="E483" s="382"/>
      <c r="F483" s="382"/>
      <c r="G483" s="382"/>
      <c r="H483" s="21"/>
    </row>
    <row r="484" spans="2:8" ht="21">
      <c r="B484" s="21"/>
      <c r="C484" s="383"/>
      <c r="D484" s="380"/>
      <c r="E484" s="382"/>
      <c r="F484" s="382"/>
      <c r="G484" s="382"/>
      <c r="H484" s="21"/>
    </row>
    <row r="485" spans="2:8" ht="21">
      <c r="B485" s="21"/>
      <c r="C485" s="383"/>
      <c r="D485" s="380"/>
      <c r="E485" s="382"/>
      <c r="F485" s="382"/>
      <c r="G485" s="382"/>
      <c r="H485" s="21"/>
    </row>
    <row r="486" spans="2:8" ht="21">
      <c r="B486" s="21"/>
      <c r="C486" s="383"/>
      <c r="D486" s="380"/>
      <c r="E486" s="382"/>
      <c r="F486" s="382"/>
      <c r="G486" s="382"/>
      <c r="H486" s="21"/>
    </row>
    <row r="487" spans="2:8" ht="21">
      <c r="B487" s="21"/>
      <c r="C487" s="383"/>
      <c r="D487" s="380"/>
      <c r="E487" s="382"/>
      <c r="F487" s="382"/>
      <c r="G487" s="382"/>
      <c r="H487" s="21"/>
    </row>
    <row r="488" spans="2:8">
      <c r="B488" s="21"/>
      <c r="C488" s="21"/>
      <c r="D488" s="21"/>
      <c r="E488" s="21"/>
      <c r="F488" s="21"/>
      <c r="G488" s="21"/>
      <c r="H488" s="21"/>
    </row>
    <row r="493" spans="2:8" ht="15" customHeight="1">
      <c r="C493" t="s">
        <v>1405</v>
      </c>
      <c r="G493" t="s">
        <v>1416</v>
      </c>
    </row>
    <row r="494" spans="2:8" ht="15" thickBot="1">
      <c r="C494" t="s">
        <v>53</v>
      </c>
      <c r="G494" t="s">
        <v>51</v>
      </c>
    </row>
    <row r="495" spans="2:8" ht="15">
      <c r="C495" s="793" t="s">
        <v>46</v>
      </c>
      <c r="D495" s="793" t="s">
        <v>48</v>
      </c>
      <c r="E495" s="810" t="s">
        <v>50</v>
      </c>
      <c r="F495" s="811"/>
      <c r="G495" s="812"/>
      <c r="H495" s="77"/>
    </row>
    <row r="496" spans="2:8" ht="15.75" thickBot="1">
      <c r="C496" s="794"/>
      <c r="D496" s="794"/>
      <c r="E496" s="813" t="s">
        <v>52</v>
      </c>
      <c r="F496" s="814"/>
      <c r="G496" s="815"/>
      <c r="H496" s="78"/>
    </row>
    <row r="497" spans="3:8" ht="15.75" thickBot="1">
      <c r="C497" s="12" t="s">
        <v>47</v>
      </c>
      <c r="D497" s="12" t="s">
        <v>49</v>
      </c>
      <c r="E497" s="3">
        <v>2015</v>
      </c>
      <c r="F497" s="3">
        <v>2016</v>
      </c>
      <c r="G497" s="3">
        <v>2017</v>
      </c>
      <c r="H497" s="80"/>
    </row>
    <row r="498" spans="3:8" ht="16.5" thickBot="1">
      <c r="C498" s="386"/>
      <c r="D498" s="816" t="s">
        <v>545</v>
      </c>
      <c r="E498" s="817"/>
      <c r="F498" s="817"/>
      <c r="G498" s="818"/>
      <c r="H498" s="82"/>
    </row>
    <row r="499" spans="3:8">
      <c r="C499" s="386"/>
      <c r="D499" s="740" t="s">
        <v>938</v>
      </c>
      <c r="E499" s="743">
        <v>10</v>
      </c>
      <c r="F499" s="743">
        <v>11</v>
      </c>
      <c r="G499" s="744">
        <v>12.641999999999999</v>
      </c>
      <c r="H499" s="61"/>
    </row>
    <row r="500" spans="3:8">
      <c r="C500" s="386"/>
      <c r="D500" s="83" t="s">
        <v>1055</v>
      </c>
      <c r="E500" s="389">
        <v>576</v>
      </c>
      <c r="F500" s="389">
        <v>673</v>
      </c>
      <c r="G500" s="390">
        <v>864.21299999999997</v>
      </c>
      <c r="H500" s="61"/>
    </row>
    <row r="501" spans="3:8">
      <c r="C501" s="386"/>
      <c r="D501" s="83" t="s">
        <v>1056</v>
      </c>
      <c r="E501" s="389">
        <v>288</v>
      </c>
      <c r="F501" s="389">
        <f>F500/2</f>
        <v>336.5</v>
      </c>
      <c r="G501" s="390">
        <v>332.33600000000001</v>
      </c>
      <c r="H501" s="61"/>
    </row>
    <row r="502" spans="3:8">
      <c r="C502" s="386"/>
      <c r="D502" s="83" t="s">
        <v>1057</v>
      </c>
      <c r="E502" s="389">
        <v>668</v>
      </c>
      <c r="F502" s="389">
        <v>870</v>
      </c>
      <c r="G502" s="390">
        <v>310.92399999999998</v>
      </c>
      <c r="H502" s="61"/>
    </row>
    <row r="503" spans="3:8">
      <c r="C503" s="386"/>
      <c r="D503" s="83" t="s">
        <v>1058</v>
      </c>
      <c r="E503" s="389">
        <v>284</v>
      </c>
      <c r="F503" s="389">
        <v>97</v>
      </c>
      <c r="G503" s="390">
        <v>115.13</v>
      </c>
      <c r="H503" s="61"/>
    </row>
    <row r="504" spans="3:8">
      <c r="C504" s="386"/>
      <c r="D504" s="83" t="s">
        <v>65</v>
      </c>
      <c r="E504" s="389">
        <v>38</v>
      </c>
      <c r="F504" s="389">
        <v>37</v>
      </c>
      <c r="G504" s="390">
        <v>29.114000000000001</v>
      </c>
      <c r="H504" s="61"/>
    </row>
    <row r="505" spans="3:8">
      <c r="C505" s="386"/>
      <c r="D505" s="83" t="s">
        <v>1027</v>
      </c>
      <c r="E505" s="389">
        <v>6</v>
      </c>
      <c r="F505" s="389">
        <v>6</v>
      </c>
      <c r="G505" s="390">
        <v>4.8049999999999997</v>
      </c>
      <c r="H505" s="61"/>
    </row>
    <row r="506" spans="3:8">
      <c r="C506" s="386"/>
      <c r="D506" s="83" t="s">
        <v>1059</v>
      </c>
      <c r="E506" s="389">
        <v>17</v>
      </c>
      <c r="F506" s="389">
        <v>17</v>
      </c>
      <c r="G506" s="390">
        <v>33.929000000000002</v>
      </c>
      <c r="H506" s="61"/>
    </row>
    <row r="507" spans="3:8" ht="15" customHeight="1">
      <c r="C507" s="791" t="s">
        <v>300</v>
      </c>
      <c r="D507" s="83" t="s">
        <v>1060</v>
      </c>
      <c r="E507" s="389">
        <v>36</v>
      </c>
      <c r="F507" s="389">
        <v>12</v>
      </c>
      <c r="G507" s="390">
        <v>19.248000000000001</v>
      </c>
      <c r="H507" s="61"/>
    </row>
    <row r="508" spans="3:8">
      <c r="C508" s="791"/>
      <c r="D508" s="83" t="s">
        <v>1061</v>
      </c>
      <c r="E508" s="389">
        <v>6</v>
      </c>
      <c r="F508" s="389">
        <v>6</v>
      </c>
      <c r="G508" s="390">
        <v>7.6429999999999998</v>
      </c>
      <c r="H508" s="61"/>
    </row>
    <row r="509" spans="3:8">
      <c r="C509" s="791"/>
      <c r="D509" s="83" t="s">
        <v>1062</v>
      </c>
      <c r="E509" s="389">
        <v>1</v>
      </c>
      <c r="F509" s="389">
        <v>9</v>
      </c>
      <c r="G509" s="390">
        <v>1.5649999999999999</v>
      </c>
      <c r="H509" s="61"/>
    </row>
    <row r="510" spans="3:8">
      <c r="C510" s="791"/>
      <c r="D510" s="83" t="s">
        <v>946</v>
      </c>
      <c r="E510" s="389">
        <v>28</v>
      </c>
      <c r="F510" s="389">
        <v>37</v>
      </c>
      <c r="G510" s="390">
        <v>29.914000000000001</v>
      </c>
      <c r="H510" s="61"/>
    </row>
    <row r="511" spans="3:8">
      <c r="C511" s="791"/>
      <c r="D511" s="83" t="s">
        <v>920</v>
      </c>
      <c r="E511" s="389">
        <v>2</v>
      </c>
      <c r="F511" s="389">
        <v>5</v>
      </c>
      <c r="G511" s="390">
        <v>2.9689999999999999</v>
      </c>
      <c r="H511" s="61"/>
    </row>
    <row r="512" spans="3:8">
      <c r="C512" s="791"/>
      <c r="D512" s="83" t="s">
        <v>978</v>
      </c>
      <c r="E512" s="389">
        <v>14</v>
      </c>
      <c r="F512" s="389">
        <v>19</v>
      </c>
      <c r="G512" s="390">
        <v>5.9710000000000001</v>
      </c>
      <c r="H512" s="61"/>
    </row>
    <row r="513" spans="3:8">
      <c r="C513" s="791"/>
      <c r="D513" s="83" t="s">
        <v>1063</v>
      </c>
      <c r="E513" s="389">
        <v>20</v>
      </c>
      <c r="F513" s="389">
        <v>3</v>
      </c>
      <c r="G513" s="390">
        <v>0</v>
      </c>
      <c r="H513" s="61"/>
    </row>
    <row r="514" spans="3:8">
      <c r="C514" s="791"/>
      <c r="D514" s="83" t="s">
        <v>1064</v>
      </c>
      <c r="E514" s="389">
        <v>3</v>
      </c>
      <c r="F514" s="389">
        <v>0.2</v>
      </c>
      <c r="G514" s="390">
        <v>1.909</v>
      </c>
      <c r="H514" s="61"/>
    </row>
    <row r="515" spans="3:8">
      <c r="C515" s="791"/>
      <c r="D515" s="83" t="s">
        <v>931</v>
      </c>
      <c r="E515" s="389">
        <v>251</v>
      </c>
      <c r="F515" s="389">
        <v>133</v>
      </c>
      <c r="G515" s="390">
        <v>327.81</v>
      </c>
      <c r="H515" s="61"/>
    </row>
    <row r="516" spans="3:8">
      <c r="C516" s="791"/>
      <c r="D516" s="83" t="s">
        <v>934</v>
      </c>
      <c r="E516" s="389">
        <v>38</v>
      </c>
      <c r="F516" s="389">
        <v>82</v>
      </c>
      <c r="G516" s="390">
        <v>69.891999999999996</v>
      </c>
      <c r="H516" s="61"/>
    </row>
    <row r="517" spans="3:8">
      <c r="C517" s="791"/>
      <c r="D517" s="83" t="s">
        <v>1065</v>
      </c>
      <c r="E517" s="389">
        <v>1</v>
      </c>
      <c r="F517" s="389">
        <v>1</v>
      </c>
      <c r="G517" s="390">
        <v>0.254</v>
      </c>
      <c r="H517" s="61"/>
    </row>
    <row r="518" spans="3:8">
      <c r="C518" s="791"/>
      <c r="D518" s="83" t="s">
        <v>1066</v>
      </c>
      <c r="E518" s="389">
        <v>6</v>
      </c>
      <c r="F518" s="389">
        <v>7</v>
      </c>
      <c r="G518" s="390">
        <v>6.7030000000000003</v>
      </c>
      <c r="H518" s="61"/>
    </row>
    <row r="519" spans="3:8">
      <c r="C519" s="791"/>
      <c r="D519" s="83" t="s">
        <v>1067</v>
      </c>
      <c r="E519" s="389">
        <v>20</v>
      </c>
      <c r="F519" s="389">
        <v>84</v>
      </c>
      <c r="G519" s="390">
        <v>70.820999999999998</v>
      </c>
      <c r="H519" s="61"/>
    </row>
    <row r="520" spans="3:8">
      <c r="C520" s="791"/>
      <c r="D520" s="83" t="s">
        <v>1029</v>
      </c>
      <c r="E520" s="389">
        <v>0</v>
      </c>
      <c r="F520" s="389">
        <v>0.2</v>
      </c>
      <c r="G520" s="390">
        <v>0.114</v>
      </c>
      <c r="H520" s="61"/>
    </row>
    <row r="521" spans="3:8">
      <c r="C521" s="791"/>
      <c r="D521" s="83" t="s">
        <v>1068</v>
      </c>
      <c r="E521" s="389">
        <v>13</v>
      </c>
      <c r="F521" s="389">
        <v>9</v>
      </c>
      <c r="G521" s="390">
        <v>19.431000000000001</v>
      </c>
      <c r="H521" s="61"/>
    </row>
    <row r="522" spans="3:8">
      <c r="C522" s="791"/>
      <c r="D522" s="83" t="s">
        <v>1069</v>
      </c>
      <c r="E522" s="389">
        <v>4</v>
      </c>
      <c r="F522" s="389">
        <v>3</v>
      </c>
      <c r="G522" s="390">
        <v>3.363</v>
      </c>
      <c r="H522" s="61"/>
    </row>
    <row r="523" spans="3:8">
      <c r="C523" s="791"/>
      <c r="D523" s="83" t="s">
        <v>1070</v>
      </c>
      <c r="E523" s="389">
        <v>2</v>
      </c>
      <c r="F523" s="389">
        <v>0</v>
      </c>
      <c r="G523" s="390">
        <v>31.623999999999999</v>
      </c>
      <c r="H523" s="61"/>
    </row>
    <row r="524" spans="3:8">
      <c r="C524" s="791"/>
      <c r="D524" s="83" t="s">
        <v>952</v>
      </c>
      <c r="E524" s="389">
        <v>3</v>
      </c>
      <c r="F524" s="389">
        <v>4</v>
      </c>
      <c r="G524" s="390">
        <v>3.431</v>
      </c>
      <c r="H524" s="61"/>
    </row>
    <row r="525" spans="3:8">
      <c r="C525" s="791"/>
      <c r="D525" s="83" t="s">
        <v>929</v>
      </c>
      <c r="E525" s="389">
        <v>241</v>
      </c>
      <c r="F525" s="389">
        <v>150</v>
      </c>
      <c r="G525" s="390">
        <v>122.89700000000001</v>
      </c>
      <c r="H525" s="61"/>
    </row>
    <row r="526" spans="3:8" ht="15" thickBot="1">
      <c r="C526" s="791"/>
      <c r="D526" s="734" t="s">
        <v>846</v>
      </c>
      <c r="E526" s="92">
        <v>280</v>
      </c>
      <c r="F526" s="92">
        <v>159</v>
      </c>
      <c r="G526" s="735">
        <v>6.7</v>
      </c>
      <c r="H526" s="61"/>
    </row>
    <row r="527" spans="3:8" ht="16.5" thickBot="1">
      <c r="C527" s="791"/>
      <c r="D527" s="875" t="s">
        <v>423</v>
      </c>
      <c r="E527" s="821"/>
      <c r="F527" s="821"/>
      <c r="G527" s="822"/>
      <c r="H527" s="70"/>
    </row>
    <row r="528" spans="3:8">
      <c r="C528" s="791"/>
      <c r="D528" s="91" t="s">
        <v>617</v>
      </c>
      <c r="E528" s="736">
        <v>73</v>
      </c>
      <c r="F528" s="736">
        <v>116</v>
      </c>
      <c r="G528" s="737">
        <v>101.035</v>
      </c>
      <c r="H528" s="61"/>
    </row>
    <row r="529" spans="3:8" ht="15" thickBot="1">
      <c r="C529" s="791"/>
      <c r="D529" s="90" t="s">
        <v>1071</v>
      </c>
      <c r="E529" s="738">
        <v>222</v>
      </c>
      <c r="F529" s="738">
        <v>285</v>
      </c>
      <c r="G529" s="739">
        <v>329.08</v>
      </c>
      <c r="H529" s="61"/>
    </row>
    <row r="530" spans="3:8" ht="16.5" thickBot="1">
      <c r="C530" s="791"/>
      <c r="D530" s="875" t="s">
        <v>492</v>
      </c>
      <c r="E530" s="821"/>
      <c r="F530" s="821"/>
      <c r="G530" s="822"/>
      <c r="H530" s="70"/>
    </row>
    <row r="531" spans="3:8">
      <c r="C531" s="791"/>
      <c r="D531" s="740" t="s">
        <v>1053</v>
      </c>
      <c r="E531" s="736">
        <v>81</v>
      </c>
      <c r="F531" s="736">
        <v>99</v>
      </c>
      <c r="G531" s="737">
        <v>101.804</v>
      </c>
      <c r="H531" s="61"/>
    </row>
    <row r="532" spans="3:8" ht="15" thickBot="1">
      <c r="C532" s="792"/>
      <c r="D532" s="734" t="s">
        <v>1072</v>
      </c>
      <c r="E532" s="738">
        <v>19</v>
      </c>
      <c r="F532" s="738">
        <v>36</v>
      </c>
      <c r="G532" s="739">
        <v>26.082000000000001</v>
      </c>
      <c r="H532" s="61"/>
    </row>
    <row r="533" spans="3:8" ht="16.5" thickBot="1">
      <c r="C533" s="199" t="s">
        <v>39</v>
      </c>
      <c r="D533" s="741"/>
      <c r="E533" s="273">
        <f>SUM(E499:E532)</f>
        <v>3251</v>
      </c>
      <c r="F533" s="273">
        <f t="shared" ref="F533" si="3">SUM(F499:F532)</f>
        <v>3306.8999999999996</v>
      </c>
      <c r="G533" s="742">
        <f>SUM(G499:G532)</f>
        <v>2993.3529999999992</v>
      </c>
      <c r="H533" s="58"/>
    </row>
    <row r="534" spans="3:8">
      <c r="C534" s="79"/>
      <c r="D534" s="79"/>
      <c r="E534" s="79"/>
      <c r="F534" s="79"/>
      <c r="G534" s="79"/>
      <c r="H534" s="79"/>
    </row>
    <row r="535" spans="3:8">
      <c r="G535">
        <f>G533/1000</f>
        <v>2.993352999999999</v>
      </c>
    </row>
    <row r="536" spans="3:8">
      <c r="C536" t="s">
        <v>1406</v>
      </c>
      <c r="G536" t="s">
        <v>1415</v>
      </c>
    </row>
    <row r="537" spans="3:8" ht="15" thickBot="1">
      <c r="C537" t="s">
        <v>53</v>
      </c>
      <c r="G537" t="s">
        <v>51</v>
      </c>
    </row>
    <row r="538" spans="3:8" ht="15">
      <c r="C538" s="793" t="s">
        <v>46</v>
      </c>
      <c r="D538" s="793" t="s">
        <v>48</v>
      </c>
      <c r="E538" s="810" t="s">
        <v>50</v>
      </c>
      <c r="F538" s="811"/>
      <c r="G538" s="854"/>
      <c r="H538" s="77"/>
    </row>
    <row r="539" spans="3:8" ht="15.75" thickBot="1">
      <c r="C539" s="794"/>
      <c r="D539" s="794"/>
      <c r="E539" s="855"/>
      <c r="F539" s="856"/>
      <c r="G539" s="857"/>
      <c r="H539" s="78"/>
    </row>
    <row r="540" spans="3:8" ht="15.75" thickBot="1">
      <c r="C540" s="12" t="s">
        <v>47</v>
      </c>
      <c r="D540" s="12" t="s">
        <v>49</v>
      </c>
      <c r="E540" s="3">
        <v>2015</v>
      </c>
      <c r="F540" s="3">
        <v>2016</v>
      </c>
      <c r="G540" s="3">
        <v>2017</v>
      </c>
    </row>
    <row r="541" spans="3:8" ht="15" customHeight="1" thickBot="1">
      <c r="C541" s="802" t="s">
        <v>300</v>
      </c>
      <c r="D541" s="391" t="s">
        <v>75</v>
      </c>
      <c r="E541" s="402">
        <v>817.3</v>
      </c>
      <c r="F541" s="402">
        <v>666.5</v>
      </c>
      <c r="G541" s="403">
        <v>717.3</v>
      </c>
    </row>
    <row r="542" spans="3:8" ht="15" customHeight="1" thickBot="1">
      <c r="C542" s="803"/>
      <c r="D542" s="391" t="s">
        <v>198</v>
      </c>
      <c r="E542" s="392">
        <v>264.7</v>
      </c>
      <c r="F542" s="392">
        <v>219.3</v>
      </c>
      <c r="G542" s="404">
        <v>202.5</v>
      </c>
    </row>
    <row r="543" spans="3:8" ht="15" customHeight="1" thickBot="1">
      <c r="C543" s="803"/>
      <c r="D543" s="391" t="s">
        <v>791</v>
      </c>
      <c r="E543" s="392">
        <v>555.79999999999995</v>
      </c>
      <c r="F543" s="392">
        <v>483</v>
      </c>
      <c r="G543" s="404">
        <v>688.4</v>
      </c>
    </row>
    <row r="544" spans="3:8" ht="15" customHeight="1" thickBot="1">
      <c r="C544" s="803"/>
      <c r="D544" s="391" t="s">
        <v>147</v>
      </c>
      <c r="E544" s="392">
        <v>1634.1</v>
      </c>
      <c r="F544" s="392">
        <v>1777</v>
      </c>
      <c r="G544" s="404">
        <v>1710.8</v>
      </c>
    </row>
    <row r="545" spans="3:7" ht="15" customHeight="1" thickBot="1">
      <c r="C545" s="803"/>
      <c r="D545" s="391" t="s">
        <v>1096</v>
      </c>
      <c r="E545" s="392">
        <v>423.8</v>
      </c>
      <c r="F545" s="392">
        <v>495</v>
      </c>
      <c r="G545" s="404">
        <v>355.2</v>
      </c>
    </row>
    <row r="546" spans="3:7" ht="15" customHeight="1" thickBot="1">
      <c r="C546" s="803"/>
      <c r="D546" s="391" t="s">
        <v>157</v>
      </c>
      <c r="E546" s="392">
        <v>550.4</v>
      </c>
      <c r="F546" s="392">
        <v>597.9</v>
      </c>
      <c r="G546" s="404">
        <v>672.2</v>
      </c>
    </row>
    <row r="547" spans="3:7" ht="15" customHeight="1" thickBot="1">
      <c r="C547" s="803"/>
      <c r="D547" s="391" t="s">
        <v>154</v>
      </c>
      <c r="E547" s="392">
        <v>229.5</v>
      </c>
      <c r="F547" s="392">
        <v>240.4</v>
      </c>
      <c r="G547" s="404">
        <v>272.5</v>
      </c>
    </row>
    <row r="548" spans="3:7" ht="15" customHeight="1" thickBot="1">
      <c r="C548" s="803"/>
      <c r="D548" s="391" t="s">
        <v>155</v>
      </c>
      <c r="E548" s="392">
        <v>505.2</v>
      </c>
      <c r="F548" s="392">
        <v>315.60000000000002</v>
      </c>
      <c r="G548" s="404">
        <v>236.3</v>
      </c>
    </row>
    <row r="549" spans="3:7" ht="15" customHeight="1" thickBot="1">
      <c r="C549" s="803"/>
      <c r="D549" s="391" t="s">
        <v>203</v>
      </c>
      <c r="E549" s="392">
        <v>1053.8</v>
      </c>
      <c r="F549" s="392">
        <v>705</v>
      </c>
      <c r="G549" s="404">
        <v>719.9</v>
      </c>
    </row>
    <row r="550" spans="3:7" ht="15" customHeight="1" thickBot="1">
      <c r="C550" s="803"/>
      <c r="D550" s="391" t="s">
        <v>207</v>
      </c>
      <c r="E550" s="392">
        <v>89.9</v>
      </c>
      <c r="F550" s="392">
        <v>102</v>
      </c>
      <c r="G550" s="404">
        <v>149</v>
      </c>
    </row>
    <row r="551" spans="3:7" ht="15" customHeight="1" thickBot="1">
      <c r="C551" s="803"/>
      <c r="D551" s="391" t="s">
        <v>206</v>
      </c>
      <c r="E551" s="392">
        <v>3896.2</v>
      </c>
      <c r="F551" s="392">
        <v>2312.5</v>
      </c>
      <c r="G551" s="404">
        <v>3769.9</v>
      </c>
    </row>
    <row r="552" spans="3:7" ht="15" customHeight="1" thickBot="1">
      <c r="C552" s="803"/>
      <c r="D552" s="391" t="s">
        <v>220</v>
      </c>
      <c r="E552" s="392">
        <v>70.3</v>
      </c>
      <c r="F552" s="392">
        <v>200.8</v>
      </c>
      <c r="G552" s="404">
        <v>256.7</v>
      </c>
    </row>
    <row r="553" spans="3:7" ht="15" customHeight="1" thickBot="1">
      <c r="C553" s="803"/>
      <c r="D553" s="391" t="s">
        <v>201</v>
      </c>
      <c r="E553" s="392">
        <v>463.9</v>
      </c>
      <c r="F553" s="392">
        <v>224.4</v>
      </c>
      <c r="G553" s="404">
        <v>178.4</v>
      </c>
    </row>
    <row r="554" spans="3:7" ht="15" customHeight="1" thickBot="1">
      <c r="C554" s="803"/>
      <c r="D554" s="391" t="s">
        <v>1092</v>
      </c>
      <c r="E554" s="392">
        <v>99.6</v>
      </c>
      <c r="F554" s="392">
        <v>109.8</v>
      </c>
      <c r="G554" s="404">
        <v>67.7</v>
      </c>
    </row>
    <row r="555" spans="3:7" ht="15" customHeight="1" thickBot="1">
      <c r="C555" s="803"/>
      <c r="D555" s="391" t="s">
        <v>162</v>
      </c>
      <c r="E555" s="392">
        <v>45.1</v>
      </c>
      <c r="F555" s="392">
        <v>42</v>
      </c>
      <c r="G555" s="404">
        <v>52.1</v>
      </c>
    </row>
    <row r="556" spans="3:7" ht="15" customHeight="1" thickBot="1">
      <c r="C556" s="803"/>
      <c r="D556" s="391" t="s">
        <v>1132</v>
      </c>
      <c r="E556" s="392">
        <v>503.5</v>
      </c>
      <c r="F556" s="392">
        <v>386.6</v>
      </c>
      <c r="G556" s="404">
        <v>433</v>
      </c>
    </row>
    <row r="557" spans="3:7" ht="15" customHeight="1" thickBot="1">
      <c r="C557" s="803"/>
      <c r="D557" s="391" t="s">
        <v>1134</v>
      </c>
      <c r="E557" s="392">
        <v>221.8</v>
      </c>
      <c r="F557" s="392">
        <v>379.3</v>
      </c>
      <c r="G557" s="404">
        <v>491.9</v>
      </c>
    </row>
    <row r="558" spans="3:7" ht="15" customHeight="1" thickBot="1">
      <c r="C558" s="803"/>
      <c r="D558" s="391" t="s">
        <v>1138</v>
      </c>
      <c r="E558" s="392">
        <v>441.1</v>
      </c>
      <c r="F558" s="392">
        <v>434.5</v>
      </c>
      <c r="G558" s="404">
        <v>781.7</v>
      </c>
    </row>
    <row r="559" spans="3:7" ht="15" customHeight="1" thickBot="1">
      <c r="C559" s="803"/>
      <c r="D559" s="391" t="s">
        <v>1144</v>
      </c>
      <c r="E559" s="392">
        <v>202.8</v>
      </c>
      <c r="F559" s="392">
        <v>190.7</v>
      </c>
      <c r="G559" s="404">
        <v>313.8</v>
      </c>
    </row>
    <row r="560" spans="3:7" ht="15" customHeight="1">
      <c r="C560" s="803"/>
      <c r="D560" s="398" t="s">
        <v>1145</v>
      </c>
      <c r="E560" s="399">
        <v>252.2</v>
      </c>
      <c r="F560" s="399">
        <v>217.4</v>
      </c>
      <c r="G560" s="405">
        <v>152.1</v>
      </c>
    </row>
    <row r="561" spans="2:9" ht="15" customHeight="1" thickBot="1">
      <c r="C561" s="792"/>
      <c r="D561" s="400" t="s">
        <v>1146</v>
      </c>
      <c r="E561" s="392">
        <v>2881</v>
      </c>
      <c r="F561" s="392">
        <v>4413.3000000000011</v>
      </c>
      <c r="G561" s="404">
        <v>2666.9</v>
      </c>
    </row>
    <row r="562" spans="2:9" ht="15" customHeight="1">
      <c r="C562" s="385" t="s">
        <v>39</v>
      </c>
      <c r="D562" s="401"/>
      <c r="E562" s="401">
        <f>SUM(E541:E561)</f>
        <v>15201.999999999998</v>
      </c>
      <c r="F562" s="401">
        <f t="shared" ref="F562" si="4">SUM(F541:F561)</f>
        <v>14513</v>
      </c>
      <c r="G562" s="406">
        <f>SUM(G541:G561)</f>
        <v>14888.300000000001</v>
      </c>
    </row>
    <row r="563" spans="2:9" ht="15" customHeight="1">
      <c r="C563" s="407"/>
      <c r="D563" s="393" t="s">
        <v>1318</v>
      </c>
      <c r="E563" s="276"/>
      <c r="F563" s="276"/>
      <c r="G563" s="282"/>
    </row>
    <row r="564" spans="2:9" ht="15" customHeight="1">
      <c r="C564" s="408"/>
      <c r="D564" s="394" t="s">
        <v>617</v>
      </c>
      <c r="E564" s="276" t="s">
        <v>1370</v>
      </c>
      <c r="F564" s="276" t="s">
        <v>1370</v>
      </c>
      <c r="G564" s="409">
        <v>0.1</v>
      </c>
    </row>
    <row r="565" spans="2:9" ht="15" customHeight="1">
      <c r="C565" s="410"/>
      <c r="D565" s="394" t="s">
        <v>1071</v>
      </c>
      <c r="E565" s="276" t="s">
        <v>1370</v>
      </c>
      <c r="F565" s="276" t="s">
        <v>1370</v>
      </c>
      <c r="G565" s="409">
        <v>469.6</v>
      </c>
    </row>
    <row r="566" spans="2:9" ht="21" thickBot="1">
      <c r="C566" s="411" t="s">
        <v>39</v>
      </c>
      <c r="D566" s="412"/>
      <c r="E566" s="387">
        <f>SUM(E562:E565)</f>
        <v>15201.999999999998</v>
      </c>
      <c r="F566" s="387">
        <f t="shared" ref="F566:G566" si="5">SUM(F562:F565)</f>
        <v>14513</v>
      </c>
      <c r="G566" s="388">
        <f t="shared" si="5"/>
        <v>15358.000000000002</v>
      </c>
      <c r="H566" s="61"/>
    </row>
    <row r="567" spans="2:9" ht="15.75">
      <c r="C567" s="101"/>
      <c r="D567" s="101"/>
      <c r="E567" s="58"/>
      <c r="F567" s="58"/>
      <c r="G567" s="58"/>
      <c r="H567" s="61"/>
    </row>
    <row r="568" spans="2:9" ht="15.75">
      <c r="C568" s="101"/>
      <c r="D568" s="101"/>
      <c r="E568" s="58"/>
      <c r="F568" s="58"/>
      <c r="G568" s="58"/>
      <c r="H568" s="61"/>
    </row>
    <row r="569" spans="2:9" ht="15.75">
      <c r="C569" s="395"/>
      <c r="D569" s="395"/>
      <c r="E569" s="58"/>
      <c r="F569" s="58"/>
      <c r="G569" s="58"/>
      <c r="H569" s="61"/>
    </row>
    <row r="570" spans="2:9" ht="15.75">
      <c r="C570" s="395"/>
      <c r="D570" s="395"/>
      <c r="E570" s="58"/>
      <c r="F570" s="58"/>
      <c r="G570" s="58"/>
      <c r="H570" s="61"/>
    </row>
    <row r="571" spans="2:9" ht="15.75">
      <c r="C571" s="395"/>
      <c r="D571" s="395"/>
      <c r="E571" s="58"/>
      <c r="F571" s="58"/>
      <c r="G571" s="58"/>
      <c r="H571" s="61"/>
    </row>
    <row r="572" spans="2:9" ht="15.75">
      <c r="C572" s="395"/>
      <c r="D572" s="395"/>
      <c r="E572" s="58"/>
      <c r="F572" s="58"/>
      <c r="G572" s="58"/>
      <c r="H572" s="61"/>
    </row>
    <row r="573" spans="2:9" ht="15.75">
      <c r="C573" s="395"/>
      <c r="D573" s="395"/>
      <c r="E573" s="58"/>
      <c r="F573" s="58"/>
      <c r="G573" s="58"/>
      <c r="H573" s="61"/>
    </row>
    <row r="574" spans="2:9" ht="15.75">
      <c r="C574" s="395"/>
      <c r="D574" s="395"/>
      <c r="E574" s="58"/>
      <c r="F574" s="58"/>
      <c r="G574" s="58"/>
      <c r="H574" s="61"/>
    </row>
    <row r="575" spans="2:9" ht="15.75">
      <c r="C575" s="395"/>
      <c r="D575" s="395"/>
      <c r="E575" s="58"/>
      <c r="F575" s="58"/>
      <c r="G575" s="58"/>
      <c r="H575" s="61"/>
    </row>
    <row r="576" spans="2:9" ht="15.75">
      <c r="B576" s="203"/>
      <c r="C576" s="396"/>
      <c r="D576" s="396"/>
      <c r="E576" s="58"/>
      <c r="F576" s="58"/>
      <c r="G576" s="58"/>
      <c r="H576" s="76"/>
      <c r="I576" s="203"/>
    </row>
    <row r="577" spans="2:9" ht="15.75">
      <c r="B577" s="203"/>
      <c r="C577" s="396"/>
      <c r="D577" s="396"/>
      <c r="E577" s="58"/>
      <c r="F577" s="58"/>
      <c r="G577" s="58"/>
      <c r="H577" s="76"/>
      <c r="I577" s="203"/>
    </row>
    <row r="578" spans="2:9" ht="15.75">
      <c r="B578" s="203"/>
      <c r="C578" s="396"/>
      <c r="D578" s="396"/>
      <c r="E578" s="58"/>
      <c r="F578" s="58"/>
      <c r="G578" s="58"/>
      <c r="H578" s="76"/>
      <c r="I578" s="203"/>
    </row>
    <row r="579" spans="2:9" ht="15.75">
      <c r="B579" s="203"/>
      <c r="C579" s="396"/>
      <c r="D579" s="396"/>
      <c r="E579" s="58"/>
      <c r="F579" s="58"/>
      <c r="G579" s="58"/>
      <c r="H579" s="397"/>
      <c r="I579" s="203"/>
    </row>
    <row r="580" spans="2:9" ht="15.75">
      <c r="B580" s="203"/>
      <c r="C580" s="57"/>
      <c r="D580" s="58"/>
      <c r="E580" s="58"/>
      <c r="F580" s="58"/>
      <c r="G580" s="58"/>
      <c r="H580" s="58"/>
      <c r="I580" s="203"/>
    </row>
    <row r="581" spans="2:9" ht="15.75">
      <c r="B581" s="203"/>
      <c r="C581" s="57"/>
      <c r="D581" s="58"/>
      <c r="E581" s="58"/>
      <c r="F581" s="58"/>
      <c r="G581" s="58"/>
      <c r="H581" s="58"/>
      <c r="I581" s="203"/>
    </row>
    <row r="582" spans="2:9" ht="15.75" customHeight="1">
      <c r="B582" s="203"/>
      <c r="C582" s="57"/>
      <c r="D582" s="58"/>
      <c r="E582" s="58"/>
      <c r="F582" s="58"/>
      <c r="G582" s="58"/>
      <c r="H582" s="58"/>
      <c r="I582" s="203"/>
    </row>
    <row r="583" spans="2:9" ht="15.75">
      <c r="B583" s="203"/>
      <c r="C583" s="57"/>
      <c r="D583" s="58"/>
      <c r="E583" s="58"/>
      <c r="F583" s="58"/>
      <c r="G583" s="58"/>
      <c r="H583" s="58"/>
      <c r="I583" s="203"/>
    </row>
    <row r="584" spans="2:9" ht="15.75">
      <c r="C584" s="57"/>
      <c r="D584" s="58"/>
      <c r="E584" s="58"/>
      <c r="F584" s="58"/>
      <c r="G584" s="58"/>
      <c r="H584" s="58"/>
    </row>
    <row r="585" spans="2:9" ht="15.75">
      <c r="C585" s="57"/>
      <c r="D585" s="58"/>
      <c r="E585" s="58"/>
      <c r="F585" s="58"/>
      <c r="G585" s="58"/>
      <c r="H585" s="58"/>
    </row>
    <row r="587" spans="2:9">
      <c r="C587" t="s">
        <v>1407</v>
      </c>
      <c r="H587" t="s">
        <v>1414</v>
      </c>
    </row>
    <row r="588" spans="2:9" ht="15" thickBot="1">
      <c r="C588" t="s">
        <v>53</v>
      </c>
      <c r="H588" t="s">
        <v>51</v>
      </c>
    </row>
    <row r="589" spans="2:9" ht="15">
      <c r="C589" s="793" t="s">
        <v>46</v>
      </c>
      <c r="D589" s="793" t="s">
        <v>48</v>
      </c>
      <c r="E589" s="810" t="s">
        <v>50</v>
      </c>
      <c r="F589" s="811"/>
      <c r="G589" s="811"/>
      <c r="H589" s="854"/>
    </row>
    <row r="590" spans="2:9" ht="15.75" thickBot="1">
      <c r="C590" s="794"/>
      <c r="D590" s="794"/>
      <c r="E590" s="813" t="s">
        <v>52</v>
      </c>
      <c r="F590" s="814"/>
      <c r="G590" s="814"/>
      <c r="H590" s="894"/>
    </row>
    <row r="591" spans="2:9" ht="15.75" thickBot="1">
      <c r="C591" s="12" t="s">
        <v>47</v>
      </c>
      <c r="D591" s="12" t="s">
        <v>49</v>
      </c>
      <c r="E591" s="3">
        <v>2015</v>
      </c>
      <c r="F591" s="3">
        <v>2016</v>
      </c>
      <c r="G591" s="892">
        <v>2017</v>
      </c>
      <c r="H591" s="893"/>
    </row>
    <row r="592" spans="2:9" ht="16.5" thickBot="1">
      <c r="C592" s="27" t="s">
        <v>1185</v>
      </c>
      <c r="D592" s="28"/>
      <c r="E592" s="87">
        <v>3622</v>
      </c>
      <c r="F592" s="86" t="s">
        <v>1373</v>
      </c>
      <c r="G592" s="837" t="s">
        <v>1373</v>
      </c>
      <c r="H592" s="838"/>
    </row>
    <row r="593" spans="3:8" ht="16.5" customHeight="1" thickBot="1">
      <c r="C593" s="839" t="s">
        <v>1186</v>
      </c>
      <c r="D593" s="840"/>
      <c r="E593" s="85">
        <v>1115</v>
      </c>
      <c r="F593" s="85">
        <v>1115</v>
      </c>
      <c r="G593" s="837" t="s">
        <v>1373</v>
      </c>
      <c r="H593" s="838"/>
    </row>
    <row r="594" spans="3:8" ht="15.75">
      <c r="C594" s="413" t="s">
        <v>100</v>
      </c>
      <c r="D594" s="414"/>
      <c r="E594" s="113">
        <f>SUM(E592:E593)</f>
        <v>4737</v>
      </c>
      <c r="F594" s="113">
        <f t="shared" ref="F594" si="6">SUM(F592:F593)</f>
        <v>1115</v>
      </c>
      <c r="G594" s="819">
        <v>4015</v>
      </c>
      <c r="H594" s="820"/>
    </row>
    <row r="606" spans="3:8">
      <c r="C606" t="s">
        <v>1408</v>
      </c>
      <c r="G606" t="s">
        <v>1413</v>
      </c>
    </row>
    <row r="607" spans="3:8" ht="15" thickBot="1">
      <c r="C607" t="s">
        <v>53</v>
      </c>
      <c r="G607" t="s">
        <v>51</v>
      </c>
    </row>
    <row r="608" spans="3:8" ht="15.75" thickBot="1">
      <c r="C608" s="808" t="s">
        <v>46</v>
      </c>
      <c r="D608" s="808" t="s">
        <v>48</v>
      </c>
      <c r="E608" s="825" t="s">
        <v>50</v>
      </c>
      <c r="F608" s="826"/>
      <c r="G608" s="827"/>
      <c r="H608" s="415"/>
    </row>
    <row r="609" spans="3:8" ht="15.75" thickBot="1">
      <c r="C609" s="809"/>
      <c r="D609" s="809"/>
      <c r="E609" s="828" t="s">
        <v>52</v>
      </c>
      <c r="F609" s="829"/>
      <c r="G609" s="830"/>
      <c r="H609" s="416"/>
    </row>
    <row r="610" spans="3:8" ht="15.75" thickBot="1">
      <c r="C610" s="65" t="s">
        <v>47</v>
      </c>
      <c r="D610" s="65" t="s">
        <v>49</v>
      </c>
      <c r="E610" s="66">
        <v>2015</v>
      </c>
      <c r="F610" s="66">
        <v>2016</v>
      </c>
      <c r="G610" s="66">
        <v>2017</v>
      </c>
    </row>
    <row r="611" spans="3:8" ht="15" customHeight="1" thickBot="1">
      <c r="C611" s="430"/>
      <c r="D611" s="417"/>
      <c r="E611" s="29"/>
      <c r="F611" s="86" t="s">
        <v>1373</v>
      </c>
      <c r="G611" s="431"/>
    </row>
    <row r="612" spans="3:8" ht="15" customHeight="1">
      <c r="C612" s="805" t="s">
        <v>1380</v>
      </c>
      <c r="D612" s="421" t="s">
        <v>1326</v>
      </c>
      <c r="E612" s="418">
        <v>1375</v>
      </c>
      <c r="F612" s="86" t="s">
        <v>1373</v>
      </c>
      <c r="G612" s="432">
        <v>1375</v>
      </c>
    </row>
    <row r="613" spans="3:8" ht="15" customHeight="1">
      <c r="C613" s="806"/>
      <c r="D613" s="422" t="s">
        <v>1327</v>
      </c>
      <c r="E613" s="418">
        <v>6787</v>
      </c>
      <c r="F613" s="86" t="s">
        <v>1373</v>
      </c>
      <c r="G613" s="432">
        <v>6787</v>
      </c>
    </row>
    <row r="614" spans="3:8" ht="15" customHeight="1">
      <c r="C614" s="806"/>
      <c r="D614" s="422" t="s">
        <v>602</v>
      </c>
      <c r="E614" s="418">
        <v>3308</v>
      </c>
      <c r="F614" s="86" t="s">
        <v>1373</v>
      </c>
      <c r="G614" s="432">
        <v>3308</v>
      </c>
    </row>
    <row r="615" spans="3:8" ht="15" customHeight="1">
      <c r="C615" s="806"/>
      <c r="D615" s="422" t="s">
        <v>539</v>
      </c>
      <c r="E615" s="418">
        <v>79911</v>
      </c>
      <c r="F615" s="86" t="s">
        <v>1373</v>
      </c>
      <c r="G615" s="432">
        <v>79911</v>
      </c>
    </row>
    <row r="616" spans="3:8" ht="15" customHeight="1">
      <c r="C616" s="806"/>
      <c r="D616" s="422" t="s">
        <v>1328</v>
      </c>
      <c r="E616" s="418">
        <v>504</v>
      </c>
      <c r="F616" s="86" t="s">
        <v>1373</v>
      </c>
      <c r="G616" s="432">
        <v>504</v>
      </c>
    </row>
    <row r="617" spans="3:8" ht="15" customHeight="1">
      <c r="C617" s="806"/>
      <c r="D617" s="422" t="s">
        <v>1329</v>
      </c>
      <c r="E617" s="418">
        <v>11548</v>
      </c>
      <c r="F617" s="86" t="s">
        <v>1373</v>
      </c>
      <c r="G617" s="432">
        <v>11548</v>
      </c>
    </row>
    <row r="618" spans="3:8" ht="15" customHeight="1">
      <c r="C618" s="806"/>
      <c r="D618" s="422" t="s">
        <v>1330</v>
      </c>
      <c r="E618" s="418">
        <v>5911</v>
      </c>
      <c r="F618" s="86" t="s">
        <v>1373</v>
      </c>
      <c r="G618" s="432">
        <v>5911</v>
      </c>
    </row>
    <row r="619" spans="3:8" ht="15" customHeight="1">
      <c r="C619" s="806"/>
      <c r="D619" s="422" t="s">
        <v>468</v>
      </c>
      <c r="E619" s="418">
        <v>16535</v>
      </c>
      <c r="F619" s="86" t="s">
        <v>1373</v>
      </c>
      <c r="G619" s="432">
        <v>16535</v>
      </c>
    </row>
    <row r="620" spans="3:8" ht="15" customHeight="1">
      <c r="C620" s="806"/>
      <c r="D620" s="422" t="s">
        <v>1331</v>
      </c>
      <c r="E620" s="418">
        <v>4153</v>
      </c>
      <c r="F620" s="86" t="s">
        <v>1373</v>
      </c>
      <c r="G620" s="432">
        <v>4153</v>
      </c>
    </row>
    <row r="621" spans="3:8" ht="15" customHeight="1">
      <c r="C621" s="806"/>
      <c r="D621" s="422" t="s">
        <v>1198</v>
      </c>
      <c r="E621" s="418">
        <v>35200</v>
      </c>
      <c r="F621" s="86" t="s">
        <v>1373</v>
      </c>
      <c r="G621" s="432">
        <v>35200</v>
      </c>
    </row>
    <row r="622" spans="3:8" ht="15" customHeight="1">
      <c r="C622" s="806"/>
      <c r="D622" s="422" t="s">
        <v>1195</v>
      </c>
      <c r="E622" s="418">
        <v>20689</v>
      </c>
      <c r="F622" s="86" t="s">
        <v>1373</v>
      </c>
      <c r="G622" s="432">
        <v>20689</v>
      </c>
    </row>
    <row r="623" spans="3:8" ht="15" customHeight="1">
      <c r="C623" s="806"/>
      <c r="D623" s="422" t="s">
        <v>1332</v>
      </c>
      <c r="E623" s="418">
        <v>568</v>
      </c>
      <c r="F623" s="86" t="s">
        <v>1373</v>
      </c>
      <c r="G623" s="432">
        <v>568</v>
      </c>
    </row>
    <row r="624" spans="3:8" ht="15" customHeight="1">
      <c r="C624" s="806"/>
      <c r="D624" s="422" t="s">
        <v>1333</v>
      </c>
      <c r="E624" s="418">
        <v>596</v>
      </c>
      <c r="F624" s="86" t="s">
        <v>1373</v>
      </c>
      <c r="G624" s="432">
        <v>596</v>
      </c>
    </row>
    <row r="625" spans="1:7" ht="15" customHeight="1">
      <c r="C625" s="806"/>
      <c r="D625" s="422" t="s">
        <v>1334</v>
      </c>
      <c r="E625" s="418">
        <v>636</v>
      </c>
      <c r="F625" s="86" t="s">
        <v>1373</v>
      </c>
      <c r="G625" s="432">
        <v>636</v>
      </c>
    </row>
    <row r="626" spans="1:7" ht="15" customHeight="1">
      <c r="C626" s="806"/>
      <c r="D626" s="422" t="s">
        <v>1335</v>
      </c>
      <c r="E626" s="418">
        <v>2294</v>
      </c>
      <c r="F626" s="86" t="s">
        <v>1373</v>
      </c>
      <c r="G626" s="432">
        <v>2294</v>
      </c>
    </row>
    <row r="627" spans="1:7" ht="15" customHeight="1">
      <c r="C627" s="806"/>
      <c r="D627" s="422" t="s">
        <v>1187</v>
      </c>
      <c r="E627" s="418">
        <v>2467</v>
      </c>
      <c r="F627" s="86" t="s">
        <v>1373</v>
      </c>
      <c r="G627" s="432">
        <v>2467</v>
      </c>
    </row>
    <row r="628" spans="1:7" ht="15" customHeight="1">
      <c r="C628" s="806"/>
      <c r="D628" s="422" t="s">
        <v>1192</v>
      </c>
      <c r="E628" s="418">
        <v>1736</v>
      </c>
      <c r="F628" s="86" t="s">
        <v>1373</v>
      </c>
      <c r="G628" s="432">
        <v>1736</v>
      </c>
    </row>
    <row r="629" spans="1:7" ht="15" customHeight="1">
      <c r="C629" s="806"/>
      <c r="D629" s="422" t="s">
        <v>1336</v>
      </c>
      <c r="E629" s="418">
        <v>1496</v>
      </c>
      <c r="F629" s="86" t="s">
        <v>1373</v>
      </c>
      <c r="G629" s="432">
        <v>1496</v>
      </c>
    </row>
    <row r="630" spans="1:7" ht="15" customHeight="1">
      <c r="C630" s="806"/>
      <c r="D630" s="422" t="s">
        <v>71</v>
      </c>
      <c r="E630" s="418">
        <v>1531</v>
      </c>
      <c r="F630" s="86" t="s">
        <v>1373</v>
      </c>
      <c r="G630" s="432">
        <v>1531</v>
      </c>
    </row>
    <row r="631" spans="1:7" ht="15" customHeight="1">
      <c r="C631" s="806"/>
      <c r="D631" s="422" t="s">
        <v>999</v>
      </c>
      <c r="E631" s="418">
        <v>932</v>
      </c>
      <c r="F631" s="86" t="s">
        <v>1373</v>
      </c>
      <c r="G631" s="432">
        <v>932</v>
      </c>
    </row>
    <row r="632" spans="1:7" ht="15" customHeight="1">
      <c r="C632" s="806"/>
      <c r="D632" s="422" t="s">
        <v>1337</v>
      </c>
      <c r="E632" s="418">
        <v>551</v>
      </c>
      <c r="F632" s="86" t="s">
        <v>1373</v>
      </c>
      <c r="G632" s="432">
        <v>551</v>
      </c>
    </row>
    <row r="633" spans="1:7" ht="15" customHeight="1">
      <c r="C633" s="806"/>
      <c r="D633" s="422" t="s">
        <v>69</v>
      </c>
      <c r="E633" s="418">
        <v>1688</v>
      </c>
      <c r="F633" s="86" t="s">
        <v>1373</v>
      </c>
      <c r="G633" s="432">
        <v>1688</v>
      </c>
    </row>
    <row r="634" spans="1:7" ht="15" customHeight="1">
      <c r="C634" s="806"/>
      <c r="D634" s="422" t="s">
        <v>1338</v>
      </c>
      <c r="E634" s="418">
        <v>1889</v>
      </c>
      <c r="F634" s="86" t="s">
        <v>1373</v>
      </c>
      <c r="G634" s="432">
        <v>1889</v>
      </c>
    </row>
    <row r="635" spans="1:7" ht="15" customHeight="1">
      <c r="C635" s="806"/>
      <c r="D635" s="422" t="s">
        <v>1197</v>
      </c>
      <c r="E635" s="418">
        <v>1177</v>
      </c>
      <c r="F635" s="86" t="s">
        <v>1373</v>
      </c>
      <c r="G635" s="432">
        <v>1177</v>
      </c>
    </row>
    <row r="636" spans="1:7" ht="15" customHeight="1">
      <c r="C636" s="806"/>
      <c r="D636" s="422" t="s">
        <v>1339</v>
      </c>
      <c r="E636" s="418">
        <v>1158</v>
      </c>
      <c r="F636" s="86" t="s">
        <v>1373</v>
      </c>
      <c r="G636" s="432">
        <v>1158</v>
      </c>
    </row>
    <row r="637" spans="1:7" ht="15" customHeight="1">
      <c r="C637" s="806"/>
      <c r="D637" s="422" t="s">
        <v>66</v>
      </c>
      <c r="E637" s="418">
        <v>1431</v>
      </c>
      <c r="F637" s="86" t="s">
        <v>1373</v>
      </c>
      <c r="G637" s="432">
        <v>1431</v>
      </c>
    </row>
    <row r="638" spans="1:7" ht="15" customHeight="1">
      <c r="C638" s="806"/>
      <c r="D638" s="422" t="s">
        <v>1188</v>
      </c>
      <c r="E638" s="418">
        <v>1653</v>
      </c>
      <c r="F638" s="86" t="s">
        <v>1373</v>
      </c>
      <c r="G638" s="432">
        <v>1653</v>
      </c>
    </row>
    <row r="639" spans="1:7" ht="15" customHeight="1">
      <c r="A639" s="59"/>
      <c r="C639" s="806"/>
      <c r="D639" s="422" t="s">
        <v>1340</v>
      </c>
      <c r="E639" s="418">
        <v>1794</v>
      </c>
      <c r="F639" s="86" t="s">
        <v>1373</v>
      </c>
      <c r="G639" s="432">
        <v>1794</v>
      </c>
    </row>
    <row r="640" spans="1:7" ht="15" customHeight="1">
      <c r="A640" s="59"/>
      <c r="C640" s="806"/>
      <c r="D640" s="423" t="s">
        <v>1341</v>
      </c>
      <c r="E640" s="418">
        <v>4767</v>
      </c>
      <c r="F640" s="86" t="s">
        <v>1373</v>
      </c>
      <c r="G640" s="432">
        <v>4767</v>
      </c>
    </row>
    <row r="641" spans="1:7" ht="15" customHeight="1">
      <c r="A641" s="60"/>
      <c r="C641" s="806"/>
      <c r="D641" s="423" t="s">
        <v>1342</v>
      </c>
      <c r="E641" s="418">
        <v>2355</v>
      </c>
      <c r="F641" s="86" t="s">
        <v>1373</v>
      </c>
      <c r="G641" s="432">
        <v>2355</v>
      </c>
    </row>
    <row r="642" spans="1:7" ht="15" customHeight="1">
      <c r="A642" s="61"/>
      <c r="C642" s="806"/>
      <c r="D642" s="424" t="s">
        <v>1318</v>
      </c>
      <c r="E642" s="419"/>
      <c r="F642" s="86" t="s">
        <v>1373</v>
      </c>
      <c r="G642" s="432"/>
    </row>
    <row r="643" spans="1:7" ht="15" customHeight="1">
      <c r="A643" s="61"/>
      <c r="C643" s="806"/>
      <c r="D643" s="422" t="s">
        <v>617</v>
      </c>
      <c r="E643" s="418">
        <v>14985</v>
      </c>
      <c r="F643" s="86" t="s">
        <v>1373</v>
      </c>
      <c r="G643" s="432">
        <v>14985</v>
      </c>
    </row>
    <row r="644" spans="1:7" ht="15" customHeight="1">
      <c r="A644" s="61"/>
      <c r="C644" s="806"/>
      <c r="D644" s="422" t="s">
        <v>1190</v>
      </c>
      <c r="E644" s="418">
        <v>5859</v>
      </c>
      <c r="F644" s="86" t="s">
        <v>1373</v>
      </c>
      <c r="G644" s="432">
        <v>5859</v>
      </c>
    </row>
    <row r="645" spans="1:7" ht="15" customHeight="1">
      <c r="A645" s="61"/>
      <c r="C645" s="806"/>
      <c r="D645" s="424" t="s">
        <v>85</v>
      </c>
      <c r="E645" s="419"/>
      <c r="F645" s="86" t="s">
        <v>1373</v>
      </c>
      <c r="G645" s="433"/>
    </row>
    <row r="646" spans="1:7" ht="15" customHeight="1">
      <c r="A646" s="61"/>
      <c r="C646" s="806"/>
      <c r="D646" s="425" t="s">
        <v>1343</v>
      </c>
      <c r="E646" s="418">
        <v>957</v>
      </c>
      <c r="F646" s="86" t="s">
        <v>1373</v>
      </c>
      <c r="G646" s="434">
        <v>957</v>
      </c>
    </row>
    <row r="647" spans="1:7" ht="15" customHeight="1">
      <c r="A647" s="61"/>
      <c r="C647" s="806"/>
      <c r="D647" s="425" t="s">
        <v>1344</v>
      </c>
      <c r="E647" s="418">
        <v>5828</v>
      </c>
      <c r="F647" s="86" t="s">
        <v>1373</v>
      </c>
      <c r="G647" s="434">
        <v>5828</v>
      </c>
    </row>
    <row r="648" spans="1:7" ht="15" customHeight="1">
      <c r="A648" s="61"/>
      <c r="C648" s="806"/>
      <c r="D648" s="425" t="s">
        <v>1191</v>
      </c>
      <c r="E648" s="418">
        <v>1814</v>
      </c>
      <c r="F648" s="86" t="s">
        <v>1373</v>
      </c>
      <c r="G648" s="434">
        <v>1814</v>
      </c>
    </row>
    <row r="649" spans="1:7" ht="15" customHeight="1" thickBot="1">
      <c r="A649" s="61"/>
      <c r="C649" s="807"/>
      <c r="D649" s="425" t="s">
        <v>1345</v>
      </c>
      <c r="E649" s="418">
        <v>28213</v>
      </c>
      <c r="F649" s="86" t="s">
        <v>1373</v>
      </c>
      <c r="G649" s="434">
        <v>28213</v>
      </c>
    </row>
    <row r="650" spans="1:7" ht="15" customHeight="1">
      <c r="A650" s="61"/>
      <c r="C650" s="797" t="s">
        <v>93</v>
      </c>
      <c r="D650" s="425" t="s">
        <v>539</v>
      </c>
      <c r="E650" s="418">
        <v>34952</v>
      </c>
      <c r="F650" s="86" t="s">
        <v>1373</v>
      </c>
      <c r="G650" s="434">
        <v>34952</v>
      </c>
    </row>
    <row r="651" spans="1:7" ht="15" customHeight="1">
      <c r="A651" s="61"/>
      <c r="C651" s="798"/>
      <c r="D651" s="425" t="s">
        <v>1195</v>
      </c>
      <c r="E651" s="418">
        <v>14688</v>
      </c>
      <c r="F651" s="86" t="s">
        <v>1373</v>
      </c>
      <c r="G651" s="434">
        <v>14688</v>
      </c>
    </row>
    <row r="652" spans="1:7" ht="15" customHeight="1">
      <c r="A652" s="61"/>
      <c r="C652" s="798"/>
      <c r="D652" s="425" t="s">
        <v>602</v>
      </c>
      <c r="E652" s="418">
        <v>6155</v>
      </c>
      <c r="F652" s="86" t="s">
        <v>1373</v>
      </c>
      <c r="G652" s="434">
        <v>6155</v>
      </c>
    </row>
    <row r="653" spans="1:7" ht="15" customHeight="1">
      <c r="A653" s="61"/>
      <c r="C653" s="798"/>
      <c r="D653" s="425" t="s">
        <v>1194</v>
      </c>
      <c r="E653" s="418">
        <v>2613</v>
      </c>
      <c r="F653" s="86" t="s">
        <v>1373</v>
      </c>
      <c r="G653" s="434">
        <v>2613</v>
      </c>
    </row>
    <row r="654" spans="1:7" ht="15" customHeight="1">
      <c r="A654" s="61"/>
      <c r="C654" s="798"/>
      <c r="D654" s="425" t="s">
        <v>1192</v>
      </c>
      <c r="E654" s="418">
        <v>2013</v>
      </c>
      <c r="F654" s="86" t="s">
        <v>1373</v>
      </c>
      <c r="G654" s="434">
        <v>2013</v>
      </c>
    </row>
    <row r="655" spans="1:7" ht="15" customHeight="1">
      <c r="A655" s="62"/>
      <c r="C655" s="798"/>
      <c r="D655" s="425" t="s">
        <v>1346</v>
      </c>
      <c r="E655" s="418">
        <v>2784</v>
      </c>
      <c r="F655" s="86" t="s">
        <v>1373</v>
      </c>
      <c r="G655" s="434">
        <v>2784</v>
      </c>
    </row>
    <row r="656" spans="1:7" ht="15" customHeight="1">
      <c r="C656" s="798"/>
      <c r="D656" s="425" t="s">
        <v>1196</v>
      </c>
      <c r="E656" s="418">
        <v>11079</v>
      </c>
      <c r="F656" s="86" t="s">
        <v>1373</v>
      </c>
      <c r="G656" s="434">
        <v>11079</v>
      </c>
    </row>
    <row r="657" spans="3:8" ht="15" customHeight="1">
      <c r="C657" s="798"/>
      <c r="D657" s="425" t="s">
        <v>1347</v>
      </c>
      <c r="E657" s="418">
        <v>1103</v>
      </c>
      <c r="F657" s="86" t="s">
        <v>1373</v>
      </c>
      <c r="G657" s="434">
        <v>1103</v>
      </c>
    </row>
    <row r="658" spans="3:8" ht="15" customHeight="1">
      <c r="C658" s="798"/>
      <c r="D658" s="425" t="s">
        <v>1198</v>
      </c>
      <c r="E658" s="418">
        <v>439</v>
      </c>
      <c r="F658" s="86" t="s">
        <v>1373</v>
      </c>
      <c r="G658" s="434">
        <v>439</v>
      </c>
    </row>
    <row r="659" spans="3:8" ht="15" customHeight="1">
      <c r="C659" s="798"/>
      <c r="D659" s="425" t="s">
        <v>1193</v>
      </c>
      <c r="E659" s="418">
        <v>72</v>
      </c>
      <c r="F659" s="86" t="s">
        <v>1373</v>
      </c>
      <c r="G659" s="434">
        <v>72</v>
      </c>
    </row>
    <row r="660" spans="3:8" ht="15" customHeight="1">
      <c r="C660" s="798"/>
      <c r="D660" s="425" t="s">
        <v>1348</v>
      </c>
      <c r="E660" s="418">
        <v>1149</v>
      </c>
      <c r="F660" s="86" t="s">
        <v>1373</v>
      </c>
      <c r="G660" s="434">
        <v>1149</v>
      </c>
    </row>
    <row r="661" spans="3:8" ht="15" customHeight="1">
      <c r="C661" s="798"/>
      <c r="D661" s="425" t="s">
        <v>1349</v>
      </c>
      <c r="E661" s="418">
        <v>3452</v>
      </c>
      <c r="F661" s="86" t="s">
        <v>1373</v>
      </c>
      <c r="G661" s="432">
        <v>3452</v>
      </c>
    </row>
    <row r="662" spans="3:8" ht="15" customHeight="1">
      <c r="C662" s="798"/>
      <c r="D662" s="437" t="s">
        <v>1350</v>
      </c>
      <c r="E662" s="419"/>
      <c r="F662" s="86" t="s">
        <v>1373</v>
      </c>
      <c r="G662" s="435"/>
    </row>
    <row r="663" spans="3:8" ht="15" customHeight="1">
      <c r="C663" s="798"/>
      <c r="D663" s="426" t="s">
        <v>1351</v>
      </c>
      <c r="E663" s="420">
        <v>6512</v>
      </c>
      <c r="F663" s="86" t="s">
        <v>1373</v>
      </c>
      <c r="G663" s="435">
        <v>6512</v>
      </c>
    </row>
    <row r="664" spans="3:8" ht="15" customHeight="1" thickBot="1">
      <c r="C664" s="799"/>
      <c r="D664" s="429" t="s">
        <v>1345</v>
      </c>
      <c r="E664" s="428">
        <v>9652</v>
      </c>
      <c r="F664" s="86" t="s">
        <v>1373</v>
      </c>
      <c r="G664" s="436">
        <v>9652</v>
      </c>
      <c r="H664" s="79"/>
    </row>
    <row r="665" spans="3:8" ht="21" thickBot="1">
      <c r="C665" s="800" t="s">
        <v>100</v>
      </c>
      <c r="D665" s="801"/>
      <c r="E665" s="777">
        <f>E663+SUM(E646:E661)+SUM(E643:E644)+SUM(E612:E641)+E664</f>
        <v>370959</v>
      </c>
      <c r="F665" s="778"/>
      <c r="G665" s="779">
        <f>SUM(G612:G664)</f>
        <v>370959</v>
      </c>
      <c r="H665" s="427"/>
    </row>
    <row r="666" spans="3:8">
      <c r="H666" s="79"/>
    </row>
    <row r="669" spans="3:8" ht="15.75" customHeight="1"/>
    <row r="673" spans="3:8" ht="24" customHeight="1"/>
    <row r="674" spans="3:8" ht="15" customHeight="1"/>
    <row r="675" spans="3:8" ht="15" customHeight="1"/>
    <row r="676" spans="3:8" ht="65.25" customHeight="1"/>
    <row r="678" spans="3:8">
      <c r="C678" t="s">
        <v>1409</v>
      </c>
      <c r="G678" t="s">
        <v>1412</v>
      </c>
    </row>
    <row r="679" spans="3:8" ht="15" thickBot="1">
      <c r="C679" t="s">
        <v>53</v>
      </c>
      <c r="G679" t="s">
        <v>51</v>
      </c>
    </row>
    <row r="680" spans="3:8" ht="15">
      <c r="C680" s="793" t="s">
        <v>46</v>
      </c>
      <c r="D680" s="793" t="s">
        <v>48</v>
      </c>
      <c r="E680" s="810" t="s">
        <v>50</v>
      </c>
      <c r="F680" s="811"/>
      <c r="G680" s="812"/>
      <c r="H680" s="77"/>
    </row>
    <row r="681" spans="3:8" ht="15.75" thickBot="1">
      <c r="C681" s="794"/>
      <c r="D681" s="794"/>
      <c r="E681" s="813" t="s">
        <v>52</v>
      </c>
      <c r="F681" s="814"/>
      <c r="G681" s="815"/>
      <c r="H681" s="78"/>
    </row>
    <row r="682" spans="3:8" ht="15.75" thickBot="1">
      <c r="C682" s="12" t="s">
        <v>47</v>
      </c>
      <c r="D682" s="12" t="s">
        <v>49</v>
      </c>
      <c r="E682" s="3">
        <v>2015</v>
      </c>
      <c r="F682" s="3">
        <v>2016</v>
      </c>
      <c r="G682" s="3">
        <v>2017</v>
      </c>
      <c r="H682" s="79"/>
    </row>
    <row r="683" spans="3:8" ht="15.75" customHeight="1">
      <c r="C683" s="802" t="s">
        <v>300</v>
      </c>
      <c r="D683" s="823" t="s">
        <v>64</v>
      </c>
      <c r="E683" s="823"/>
      <c r="F683" s="823"/>
      <c r="G683" s="824"/>
      <c r="H683" s="81"/>
    </row>
    <row r="684" spans="3:8">
      <c r="C684" s="803"/>
      <c r="D684" s="488" t="s">
        <v>1278</v>
      </c>
      <c r="E684" s="446">
        <v>5565.6253283771039</v>
      </c>
      <c r="F684" s="447">
        <v>6354.4129439414482</v>
      </c>
      <c r="G684" s="448">
        <v>5627.5309000000007</v>
      </c>
      <c r="H684" s="79"/>
    </row>
    <row r="685" spans="3:8">
      <c r="C685" s="803"/>
      <c r="D685" s="488" t="s">
        <v>1279</v>
      </c>
      <c r="E685" s="449">
        <v>3426.75</v>
      </c>
      <c r="F685" s="450">
        <v>3039.1840000000002</v>
      </c>
      <c r="G685" s="451">
        <v>2562.5502999999999</v>
      </c>
      <c r="H685" s="79"/>
    </row>
    <row r="686" spans="3:8">
      <c r="C686" s="803"/>
      <c r="D686" s="489" t="s">
        <v>1280</v>
      </c>
      <c r="E686" s="449">
        <v>1252.6959999999999</v>
      </c>
      <c r="F686" s="450">
        <v>1097.232</v>
      </c>
      <c r="G686" s="451">
        <v>735.10620999999992</v>
      </c>
      <c r="H686" s="79"/>
    </row>
    <row r="687" spans="3:8">
      <c r="C687" s="803"/>
      <c r="D687" s="488" t="s">
        <v>1281</v>
      </c>
      <c r="E687" s="449">
        <v>12054.696625473935</v>
      </c>
      <c r="F687" s="450">
        <v>11638.044327145464</v>
      </c>
      <c r="G687" s="451">
        <v>3206.3747000000003</v>
      </c>
      <c r="H687" s="79"/>
    </row>
    <row r="688" spans="3:8">
      <c r="C688" s="803"/>
      <c r="D688" s="488" t="s">
        <v>1282</v>
      </c>
      <c r="E688" s="449">
        <v>2241.8690000000001</v>
      </c>
      <c r="F688" s="450">
        <v>1913.655</v>
      </c>
      <c r="G688" s="451">
        <v>1996.0319</v>
      </c>
      <c r="H688" s="79"/>
    </row>
    <row r="689" spans="3:9" ht="21" customHeight="1">
      <c r="C689" s="803"/>
      <c r="D689" s="488" t="s">
        <v>1283</v>
      </c>
      <c r="E689" s="449">
        <v>8464.2009999999991</v>
      </c>
      <c r="F689" s="450">
        <v>6865.8710000000001</v>
      </c>
      <c r="G689" s="451">
        <v>4568.3365000000003</v>
      </c>
      <c r="H689" s="79"/>
    </row>
    <row r="690" spans="3:9">
      <c r="C690" s="803"/>
      <c r="D690" s="488" t="s">
        <v>1284</v>
      </c>
      <c r="E690" s="449">
        <v>3260.6610000000001</v>
      </c>
      <c r="F690" s="450">
        <v>4897.84</v>
      </c>
      <c r="G690" s="451">
        <v>4167.9919</v>
      </c>
      <c r="H690" s="79"/>
      <c r="I690" s="67"/>
    </row>
    <row r="691" spans="3:9" ht="15" thickBot="1">
      <c r="C691" s="803"/>
      <c r="D691" s="490" t="s">
        <v>1285</v>
      </c>
      <c r="E691" s="452">
        <v>66968.072061148967</v>
      </c>
      <c r="F691" s="453">
        <v>66260.444994913079</v>
      </c>
      <c r="G691" s="454">
        <v>73500.34846400001</v>
      </c>
      <c r="H691" s="79"/>
      <c r="I691" s="67"/>
    </row>
    <row r="692" spans="3:9" ht="16.5" thickBot="1">
      <c r="C692" s="803"/>
      <c r="D692" s="821" t="s">
        <v>72</v>
      </c>
      <c r="E692" s="821"/>
      <c r="F692" s="821"/>
      <c r="G692" s="822"/>
      <c r="H692" s="89"/>
    </row>
    <row r="693" spans="3:9">
      <c r="C693" s="803"/>
      <c r="D693" s="491" t="s">
        <v>1286</v>
      </c>
      <c r="E693" s="455">
        <v>24962.968000000001</v>
      </c>
      <c r="F693" s="456">
        <v>26880.965</v>
      </c>
      <c r="G693" s="457">
        <v>17682.367999999999</v>
      </c>
      <c r="H693" s="79"/>
    </row>
    <row r="694" spans="3:9">
      <c r="C694" s="803"/>
      <c r="D694" s="488" t="s">
        <v>1287</v>
      </c>
      <c r="E694" s="449">
        <v>3821.5329999999999</v>
      </c>
      <c r="F694" s="450">
        <v>2585.3670000000002</v>
      </c>
      <c r="G694" s="451">
        <v>10567.0108</v>
      </c>
      <c r="H694" s="79"/>
    </row>
    <row r="695" spans="3:9">
      <c r="C695" s="803"/>
      <c r="D695" s="488" t="s">
        <v>1288</v>
      </c>
      <c r="E695" s="449">
        <v>169584.696</v>
      </c>
      <c r="F695" s="450">
        <v>215227.22</v>
      </c>
      <c r="G695" s="451">
        <v>126550.08746</v>
      </c>
      <c r="H695" s="79"/>
    </row>
    <row r="696" spans="3:9">
      <c r="C696" s="803"/>
      <c r="D696" s="488" t="s">
        <v>1289</v>
      </c>
      <c r="E696" s="449">
        <v>844911.79299999995</v>
      </c>
      <c r="F696" s="450">
        <v>917554.12800000003</v>
      </c>
      <c r="G696" s="451">
        <v>943288.47703999991</v>
      </c>
      <c r="H696" s="79"/>
    </row>
    <row r="697" spans="3:9">
      <c r="C697" s="803"/>
      <c r="D697" s="489" t="s">
        <v>1290</v>
      </c>
      <c r="E697" s="449">
        <v>41616.69</v>
      </c>
      <c r="F697" s="450">
        <v>41608.610999999997</v>
      </c>
      <c r="G697" s="451">
        <v>31759.279899999998</v>
      </c>
      <c r="H697" s="79"/>
    </row>
    <row r="698" spans="3:9">
      <c r="C698" s="803"/>
      <c r="D698" s="488" t="s">
        <v>1291</v>
      </c>
      <c r="E698" s="449">
        <v>1330.328</v>
      </c>
      <c r="F698" s="450">
        <v>1224.4559999999999</v>
      </c>
      <c r="G698" s="451">
        <v>1571.6434999999999</v>
      </c>
      <c r="H698" s="79"/>
    </row>
    <row r="699" spans="3:9" ht="15" thickBot="1">
      <c r="C699" s="803"/>
      <c r="D699" s="490" t="s">
        <v>1285</v>
      </c>
      <c r="E699" s="458">
        <v>47317.788</v>
      </c>
      <c r="F699" s="459">
        <v>21617.706498</v>
      </c>
      <c r="G699" s="460">
        <v>32684.054740000051</v>
      </c>
      <c r="H699" s="79"/>
    </row>
    <row r="700" spans="3:9" ht="16.5" thickBot="1">
      <c r="C700" s="803"/>
      <c r="D700" s="821" t="s">
        <v>85</v>
      </c>
      <c r="E700" s="821"/>
      <c r="F700" s="821"/>
      <c r="G700" s="822"/>
      <c r="H700" s="89"/>
    </row>
    <row r="701" spans="3:9">
      <c r="C701" s="803"/>
      <c r="D701" s="492" t="s">
        <v>1292</v>
      </c>
      <c r="E701" s="461">
        <v>64962.195469999991</v>
      </c>
      <c r="F701" s="462">
        <v>55319.729570000003</v>
      </c>
      <c r="G701" s="463">
        <v>52968.534180000002</v>
      </c>
      <c r="H701" s="79"/>
    </row>
    <row r="702" spans="3:9">
      <c r="C702" s="803"/>
      <c r="D702" s="493" t="s">
        <v>1293</v>
      </c>
      <c r="E702" s="464">
        <v>6487.6564239999998</v>
      </c>
      <c r="F702" s="447">
        <v>14769.114476999999</v>
      </c>
      <c r="G702" s="448">
        <v>9872.0429519999998</v>
      </c>
      <c r="H702" s="79"/>
    </row>
    <row r="703" spans="3:9">
      <c r="C703" s="803"/>
      <c r="D703" s="488" t="s">
        <v>1294</v>
      </c>
      <c r="E703" s="464">
        <v>28290.499424999998</v>
      </c>
      <c r="F703" s="447">
        <v>28557.3268474</v>
      </c>
      <c r="G703" s="448">
        <v>26412.507403999996</v>
      </c>
      <c r="H703" s="79"/>
    </row>
    <row r="704" spans="3:9">
      <c r="C704" s="803"/>
      <c r="D704" s="488" t="s">
        <v>1285</v>
      </c>
      <c r="E704" s="464">
        <v>2904.8580000000075</v>
      </c>
      <c r="F704" s="447">
        <v>3322.9959999999992</v>
      </c>
      <c r="G704" s="448">
        <v>475.38244000000122</v>
      </c>
      <c r="H704" s="79"/>
    </row>
    <row r="705" spans="3:8" ht="15" thickBot="1">
      <c r="C705" s="803"/>
      <c r="D705" s="494"/>
      <c r="E705" s="465"/>
      <c r="F705" s="465"/>
      <c r="G705" s="466">
        <f>SUM(G701:G704)</f>
        <v>89728.466976000011</v>
      </c>
      <c r="H705" s="79"/>
    </row>
    <row r="706" spans="3:8" ht="16.5" thickBot="1">
      <c r="C706" s="803"/>
      <c r="D706" s="821" t="s">
        <v>513</v>
      </c>
      <c r="E706" s="821"/>
      <c r="F706" s="821"/>
      <c r="G706" s="822"/>
      <c r="H706" s="89"/>
    </row>
    <row r="707" spans="3:8" ht="15.75">
      <c r="C707" s="803"/>
      <c r="D707" s="492" t="s">
        <v>1295</v>
      </c>
      <c r="E707" s="467">
        <v>7918.6538700000001</v>
      </c>
      <c r="F707" s="468">
        <v>7925.7956400000003</v>
      </c>
      <c r="G707" s="469">
        <v>6341.7070050000002</v>
      </c>
      <c r="H707" s="79"/>
    </row>
    <row r="708" spans="3:8" ht="15.75">
      <c r="C708" s="803"/>
      <c r="D708" s="493" t="s">
        <v>1296</v>
      </c>
      <c r="E708" s="470">
        <v>113.85599999999999</v>
      </c>
      <c r="F708" s="471">
        <v>237.35499999999999</v>
      </c>
      <c r="G708" s="472">
        <v>347.78345000000002</v>
      </c>
      <c r="H708" s="79"/>
    </row>
    <row r="709" spans="3:8" ht="21.75" customHeight="1" thickBot="1">
      <c r="C709" s="803"/>
      <c r="D709" s="490" t="s">
        <v>1285</v>
      </c>
      <c r="E709" s="473">
        <v>1241.5160000000005</v>
      </c>
      <c r="F709" s="474">
        <v>1608.1490000000003</v>
      </c>
      <c r="G709" s="475">
        <v>752.53569999999979</v>
      </c>
      <c r="H709" s="79"/>
    </row>
    <row r="710" spans="3:8" ht="16.5" thickBot="1">
      <c r="C710" s="803"/>
      <c r="D710" s="821" t="s">
        <v>1285</v>
      </c>
      <c r="E710" s="821"/>
      <c r="F710" s="821"/>
      <c r="G710" s="822"/>
      <c r="H710" s="89"/>
    </row>
    <row r="711" spans="3:8" ht="15" thickBot="1">
      <c r="C711" s="804"/>
      <c r="D711" s="495"/>
      <c r="E711" s="479">
        <v>6227.9259399999864</v>
      </c>
      <c r="F711" s="480">
        <v>7702.7579199993052</v>
      </c>
      <c r="G711" s="481">
        <v>10548.956249999999</v>
      </c>
      <c r="H711" s="79"/>
    </row>
    <row r="712" spans="3:8" ht="14.25" customHeight="1">
      <c r="C712" s="790" t="s">
        <v>93</v>
      </c>
      <c r="D712" s="482" t="s">
        <v>1297</v>
      </c>
      <c r="E712" s="483">
        <v>13000</v>
      </c>
      <c r="F712" s="483">
        <v>13000</v>
      </c>
      <c r="G712" s="484">
        <v>13500</v>
      </c>
      <c r="H712" s="79"/>
    </row>
    <row r="713" spans="3:8">
      <c r="C713" s="791"/>
      <c r="D713" s="88" t="s">
        <v>1298</v>
      </c>
      <c r="E713" s="476">
        <v>22</v>
      </c>
      <c r="F713" s="476">
        <v>2.1</v>
      </c>
      <c r="G713" s="477">
        <v>2</v>
      </c>
      <c r="H713" s="79"/>
    </row>
    <row r="714" spans="3:8" ht="39" thickBot="1">
      <c r="C714" s="792"/>
      <c r="D714" s="485" t="s">
        <v>1352</v>
      </c>
      <c r="E714" s="486">
        <v>2000</v>
      </c>
      <c r="F714" s="486">
        <v>2000</v>
      </c>
      <c r="G714" s="487">
        <v>2000</v>
      </c>
      <c r="H714" s="79"/>
    </row>
    <row r="715" spans="3:8" ht="16.5" thickBot="1">
      <c r="C715" s="891" t="s">
        <v>39</v>
      </c>
      <c r="D715" s="796"/>
      <c r="E715" s="478">
        <f t="shared" ref="E715:F715" si="7">E684+E685+E686+E687+E688+E689+E690+E691+E693+E694+E695+E696+E697+E698+E699+E701+E702+E703+E704+E705+E707+E708+E709+E711+E712+E713+E714</f>
        <v>1369949.5281439996</v>
      </c>
      <c r="F715" s="478">
        <f t="shared" si="7"/>
        <v>1463210.4622183994</v>
      </c>
      <c r="G715" s="478">
        <f>G684+G685+G686+G687+G688+G689+G690+G691+G693+G694+G695+G696+G697+G698+G699+G701+G702+G703+G704+G705+G707+G708+G709+G711+G712+G713+G714</f>
        <v>1473417.1086709998</v>
      </c>
      <c r="H715" s="79"/>
    </row>
    <row r="716" spans="3:8">
      <c r="H716" s="67"/>
    </row>
    <row r="721" spans="3:7" ht="18.75" customHeight="1"/>
    <row r="723" spans="3:7" ht="21.75" customHeight="1"/>
    <row r="726" spans="3:7">
      <c r="C726" t="s">
        <v>1410</v>
      </c>
      <c r="F726" t="s">
        <v>1411</v>
      </c>
    </row>
    <row r="727" spans="3:7" ht="15" thickBot="1">
      <c r="C727" t="s">
        <v>53</v>
      </c>
      <c r="F727" t="s">
        <v>51</v>
      </c>
      <c r="G727" s="79"/>
    </row>
    <row r="728" spans="3:7" ht="15.75" thickBot="1">
      <c r="C728" s="106"/>
      <c r="D728" s="871" t="s">
        <v>1354</v>
      </c>
      <c r="E728" s="877" t="s">
        <v>50</v>
      </c>
      <c r="F728" s="878"/>
      <c r="G728" s="77"/>
    </row>
    <row r="729" spans="3:7" ht="16.5" thickBot="1">
      <c r="C729" s="107" t="s">
        <v>1353</v>
      </c>
      <c r="D729" s="872"/>
      <c r="E729" s="108">
        <v>2016</v>
      </c>
      <c r="F729" s="109">
        <v>2017</v>
      </c>
      <c r="G729" s="110"/>
    </row>
    <row r="730" spans="3:7" ht="16.5" thickBot="1">
      <c r="C730" s="103"/>
      <c r="D730" s="867" t="s">
        <v>545</v>
      </c>
      <c r="E730" s="846"/>
      <c r="F730" s="847"/>
      <c r="G730" s="71"/>
    </row>
    <row r="731" spans="3:7" ht="15" customHeight="1">
      <c r="C731" s="873" t="s">
        <v>1381</v>
      </c>
      <c r="D731" s="100" t="s">
        <v>1355</v>
      </c>
      <c r="E731" s="438">
        <v>10468</v>
      </c>
      <c r="F731" s="439">
        <v>11016</v>
      </c>
      <c r="G731" s="72"/>
    </row>
    <row r="732" spans="3:7" ht="15.75" customHeight="1">
      <c r="C732" s="873"/>
      <c r="D732" s="100" t="s">
        <v>1356</v>
      </c>
      <c r="E732" s="438">
        <v>3126</v>
      </c>
      <c r="F732" s="439">
        <v>2710</v>
      </c>
      <c r="G732" s="72"/>
    </row>
    <row r="733" spans="3:7" ht="15.75" customHeight="1">
      <c r="C733" s="873"/>
      <c r="D733" s="100" t="s">
        <v>1357</v>
      </c>
      <c r="E733" s="438">
        <v>2143</v>
      </c>
      <c r="F733" s="439">
        <v>2528</v>
      </c>
      <c r="G733" s="72"/>
    </row>
    <row r="734" spans="3:7" ht="15.75" customHeight="1">
      <c r="C734" s="873"/>
      <c r="D734" s="100" t="s">
        <v>1358</v>
      </c>
      <c r="E734" s="438">
        <v>3116</v>
      </c>
      <c r="F734" s="439">
        <v>5504</v>
      </c>
      <c r="G734" s="72"/>
    </row>
    <row r="735" spans="3:7" ht="15.75" customHeight="1">
      <c r="C735" s="873"/>
      <c r="D735" s="100" t="s">
        <v>1359</v>
      </c>
      <c r="E735" s="438">
        <v>91</v>
      </c>
      <c r="F735" s="439">
        <v>90</v>
      </c>
      <c r="G735" s="72"/>
    </row>
    <row r="736" spans="3:7" ht="15.75" customHeight="1">
      <c r="C736" s="873"/>
      <c r="D736" s="100" t="s">
        <v>75</v>
      </c>
      <c r="E736" s="438">
        <v>2999</v>
      </c>
      <c r="F736" s="439">
        <v>7829</v>
      </c>
      <c r="G736" s="72"/>
    </row>
    <row r="737" spans="3:11" ht="15.75" customHeight="1">
      <c r="C737" s="873"/>
      <c r="D737" s="100" t="s">
        <v>1360</v>
      </c>
      <c r="E737" s="438">
        <v>1569</v>
      </c>
      <c r="F737" s="439">
        <v>1903</v>
      </c>
      <c r="G737" s="72"/>
    </row>
    <row r="738" spans="3:11" ht="15.75" customHeight="1">
      <c r="C738" s="873"/>
      <c r="D738" s="100" t="s">
        <v>1361</v>
      </c>
      <c r="E738" s="438">
        <v>3433</v>
      </c>
      <c r="F738" s="439">
        <v>4585</v>
      </c>
      <c r="G738" s="72"/>
    </row>
    <row r="739" spans="3:11" ht="15" customHeight="1">
      <c r="C739" s="873"/>
      <c r="D739" s="100" t="s">
        <v>602</v>
      </c>
      <c r="E739" s="438">
        <v>2971</v>
      </c>
      <c r="F739" s="439">
        <v>1786</v>
      </c>
      <c r="G739" s="72"/>
    </row>
    <row r="740" spans="3:11" ht="15.75" customHeight="1">
      <c r="C740" s="873"/>
      <c r="D740" s="100" t="s">
        <v>80</v>
      </c>
      <c r="E740" s="438">
        <v>4370</v>
      </c>
      <c r="F740" s="439">
        <v>8048</v>
      </c>
      <c r="G740" s="72"/>
    </row>
    <row r="741" spans="3:11" ht="15.75" customHeight="1">
      <c r="C741" s="873"/>
      <c r="D741" s="100" t="s">
        <v>1362</v>
      </c>
      <c r="E741" s="438">
        <v>334</v>
      </c>
      <c r="F741" s="439">
        <v>669</v>
      </c>
      <c r="G741" s="72"/>
    </row>
    <row r="742" spans="3:11" ht="16.5" customHeight="1" thickBot="1">
      <c r="C742" s="873"/>
      <c r="D742" s="100" t="s">
        <v>1363</v>
      </c>
      <c r="E742" s="438">
        <v>35890</v>
      </c>
      <c r="F742" s="439">
        <v>31567</v>
      </c>
      <c r="G742" s="72"/>
    </row>
    <row r="743" spans="3:11" ht="16.5" thickBot="1">
      <c r="C743" s="873"/>
      <c r="D743" s="888" t="s">
        <v>1318</v>
      </c>
      <c r="E743" s="889"/>
      <c r="F743" s="890"/>
      <c r="G743" s="72"/>
    </row>
    <row r="744" spans="3:11" ht="15.75" customHeight="1">
      <c r="C744" s="873"/>
      <c r="D744" s="443" t="s">
        <v>1364</v>
      </c>
      <c r="E744" s="440" t="s">
        <v>1370</v>
      </c>
      <c r="F744" s="439">
        <v>1</v>
      </c>
      <c r="G744" s="72"/>
    </row>
    <row r="745" spans="3:11" ht="15.75" customHeight="1">
      <c r="C745" s="873"/>
      <c r="D745" s="443" t="s">
        <v>1046</v>
      </c>
      <c r="E745" s="438">
        <v>975</v>
      </c>
      <c r="F745" s="439">
        <v>1004</v>
      </c>
      <c r="G745" s="72"/>
    </row>
    <row r="746" spans="3:11" ht="16.5" customHeight="1" thickBot="1">
      <c r="C746" s="873"/>
      <c r="D746" s="443" t="s">
        <v>1365</v>
      </c>
      <c r="E746" s="438">
        <v>177</v>
      </c>
      <c r="F746" s="439">
        <v>321</v>
      </c>
      <c r="G746" s="72"/>
    </row>
    <row r="747" spans="3:11" ht="16.5" thickBot="1">
      <c r="C747" s="873"/>
      <c r="D747" s="888" t="s">
        <v>85</v>
      </c>
      <c r="E747" s="889"/>
      <c r="F747" s="890"/>
      <c r="G747" s="72"/>
    </row>
    <row r="748" spans="3:11" ht="15.75" customHeight="1">
      <c r="C748" s="873"/>
      <c r="D748" s="444" t="s">
        <v>866</v>
      </c>
      <c r="E748" s="438">
        <v>2556</v>
      </c>
      <c r="F748" s="439">
        <v>4059</v>
      </c>
      <c r="G748" s="72"/>
    </row>
    <row r="749" spans="3:11" ht="15.75" customHeight="1">
      <c r="C749" s="873"/>
      <c r="D749" s="444" t="s">
        <v>873</v>
      </c>
      <c r="E749" s="438">
        <v>119</v>
      </c>
      <c r="F749" s="439">
        <v>242</v>
      </c>
      <c r="G749" s="72"/>
    </row>
    <row r="750" spans="3:11" ht="15.75" customHeight="1">
      <c r="C750" s="873"/>
      <c r="D750" s="444" t="s">
        <v>875</v>
      </c>
      <c r="E750" s="438">
        <v>3</v>
      </c>
      <c r="F750" s="439">
        <v>2</v>
      </c>
      <c r="G750" s="72"/>
    </row>
    <row r="751" spans="3:11" ht="15.75" thickBot="1">
      <c r="C751" s="874"/>
      <c r="D751" s="445" t="s">
        <v>1366</v>
      </c>
      <c r="E751" s="438">
        <v>28</v>
      </c>
      <c r="F751" s="439">
        <v>1</v>
      </c>
      <c r="G751" s="72"/>
    </row>
    <row r="752" spans="3:11" ht="15.75" customHeight="1" thickBot="1">
      <c r="C752" s="104" t="s">
        <v>100</v>
      </c>
      <c r="D752" s="105"/>
      <c r="E752" s="441">
        <v>74368</v>
      </c>
      <c r="F752" s="442">
        <v>83865</v>
      </c>
      <c r="G752" s="76"/>
      <c r="I752" s="79"/>
      <c r="J752" s="94"/>
      <c r="K752" s="79"/>
    </row>
    <row r="753" spans="9:11">
      <c r="I753" s="79"/>
      <c r="J753" s="94"/>
      <c r="K753" s="79"/>
    </row>
    <row r="754" spans="9:11">
      <c r="I754" s="79"/>
      <c r="J754" s="94"/>
      <c r="K754" s="79"/>
    </row>
    <row r="755" spans="9:11">
      <c r="I755" s="79"/>
      <c r="J755" s="93"/>
      <c r="K755" s="79"/>
    </row>
    <row r="756" spans="9:11">
      <c r="I756" s="79"/>
      <c r="J756" s="79"/>
      <c r="K756" s="95"/>
    </row>
    <row r="757" spans="9:11">
      <c r="I757" s="79"/>
      <c r="J757" s="94"/>
      <c r="K757" s="79"/>
    </row>
    <row r="758" spans="9:11">
      <c r="I758" s="79"/>
      <c r="J758" s="94"/>
      <c r="K758" s="79"/>
    </row>
    <row r="759" spans="9:11">
      <c r="I759" s="79"/>
      <c r="J759" s="94"/>
      <c r="K759" s="79"/>
    </row>
    <row r="760" spans="9:11">
      <c r="I760" s="79"/>
      <c r="J760" s="94"/>
      <c r="K760" s="79"/>
    </row>
    <row r="761" spans="9:11">
      <c r="I761" s="79"/>
      <c r="J761" s="94"/>
      <c r="K761" s="79"/>
    </row>
    <row r="762" spans="9:11">
      <c r="I762" s="79"/>
      <c r="J762" s="94"/>
      <c r="K762" s="79"/>
    </row>
    <row r="763" spans="9:11">
      <c r="I763" s="79"/>
      <c r="J763" s="94"/>
      <c r="K763" s="79"/>
    </row>
    <row r="764" spans="9:11">
      <c r="I764" s="79"/>
      <c r="J764" s="79"/>
      <c r="K764" s="95"/>
    </row>
    <row r="765" spans="9:11">
      <c r="I765" s="79"/>
      <c r="J765" s="94"/>
      <c r="K765" s="79"/>
    </row>
    <row r="766" spans="9:11">
      <c r="I766" s="79"/>
      <c r="J766" s="94"/>
      <c r="K766" s="79"/>
    </row>
    <row r="767" spans="9:11">
      <c r="I767" s="79"/>
      <c r="J767" s="94"/>
      <c r="K767" s="79"/>
    </row>
    <row r="768" spans="9:11">
      <c r="I768" s="79"/>
      <c r="J768" s="94"/>
      <c r="K768" s="79"/>
    </row>
    <row r="769" spans="9:12">
      <c r="I769" s="79"/>
      <c r="J769" s="95"/>
      <c r="K769" s="79"/>
    </row>
    <row r="770" spans="9:12">
      <c r="I770" s="79"/>
      <c r="J770" s="79"/>
      <c r="K770" s="95"/>
    </row>
    <row r="771" spans="9:12" ht="15.75">
      <c r="I771" s="79"/>
      <c r="J771" s="96"/>
      <c r="K771" s="79"/>
    </row>
    <row r="772" spans="9:12" ht="15.75">
      <c r="I772" s="79"/>
      <c r="J772" s="96"/>
      <c r="K772" s="79"/>
    </row>
    <row r="773" spans="9:12" ht="16.5" customHeight="1">
      <c r="I773" s="79"/>
      <c r="J773" s="96"/>
      <c r="K773" s="79"/>
    </row>
    <row r="774" spans="9:12">
      <c r="I774" s="79"/>
      <c r="J774" s="79"/>
      <c r="K774" s="97"/>
    </row>
    <row r="775" spans="9:12" ht="64.5" customHeight="1">
      <c r="I775" s="79"/>
      <c r="J775" s="98"/>
      <c r="K775" s="79"/>
      <c r="L775" s="68"/>
    </row>
    <row r="776" spans="9:12" ht="15" customHeight="1">
      <c r="I776" s="79"/>
      <c r="J776" s="99"/>
      <c r="K776" s="79"/>
    </row>
    <row r="777" spans="9:12" ht="21.75" customHeight="1">
      <c r="I777" s="79"/>
      <c r="J777" s="99"/>
      <c r="K777" s="79"/>
    </row>
    <row r="778" spans="9:12" ht="34.5" customHeight="1">
      <c r="I778" s="79"/>
      <c r="J778" s="99"/>
      <c r="K778" s="79"/>
    </row>
    <row r="779" spans="9:12">
      <c r="I779" s="79"/>
      <c r="J779" s="95"/>
      <c r="K779" s="95"/>
    </row>
    <row r="780" spans="9:12">
      <c r="I780" s="79"/>
      <c r="J780" s="79"/>
      <c r="K780" s="95"/>
    </row>
    <row r="781" spans="9:12">
      <c r="I781" s="79"/>
      <c r="J781" s="79"/>
      <c r="K781" s="79"/>
    </row>
    <row r="817" ht="15.75" customHeight="1"/>
  </sheetData>
  <mergeCells count="107">
    <mergeCell ref="D728:D729"/>
    <mergeCell ref="C731:C751"/>
    <mergeCell ref="D530:G530"/>
    <mergeCell ref="E362:G362"/>
    <mergeCell ref="E363:G363"/>
    <mergeCell ref="C414:C465"/>
    <mergeCell ref="E411:G411"/>
    <mergeCell ref="E412:G412"/>
    <mergeCell ref="D342:D346"/>
    <mergeCell ref="D747:F747"/>
    <mergeCell ref="D743:F743"/>
    <mergeCell ref="D730:F730"/>
    <mergeCell ref="C715:D715"/>
    <mergeCell ref="D527:G527"/>
    <mergeCell ref="E538:G539"/>
    <mergeCell ref="G591:H591"/>
    <mergeCell ref="E681:G681"/>
    <mergeCell ref="E728:F728"/>
    <mergeCell ref="D589:D590"/>
    <mergeCell ref="E589:H589"/>
    <mergeCell ref="E590:H590"/>
    <mergeCell ref="D538:D539"/>
    <mergeCell ref="D608:D609"/>
    <mergeCell ref="G592:H592"/>
    <mergeCell ref="E226:F226"/>
    <mergeCell ref="E227:F227"/>
    <mergeCell ref="C261:C269"/>
    <mergeCell ref="C229:C260"/>
    <mergeCell ref="D229:F229"/>
    <mergeCell ref="D258:F258"/>
    <mergeCell ref="D150:G150"/>
    <mergeCell ref="D160:G160"/>
    <mergeCell ref="D175:G175"/>
    <mergeCell ref="D179:G179"/>
    <mergeCell ref="C206:C214"/>
    <mergeCell ref="C186:C205"/>
    <mergeCell ref="C150:C185"/>
    <mergeCell ref="D185:G185"/>
    <mergeCell ref="C45:C132"/>
    <mergeCell ref="C133:D133"/>
    <mergeCell ref="C147:C148"/>
    <mergeCell ref="E147:G148"/>
    <mergeCell ref="C28:C33"/>
    <mergeCell ref="C34:D34"/>
    <mergeCell ref="C42:C43"/>
    <mergeCell ref="E4:H4"/>
    <mergeCell ref="E5:H5"/>
    <mergeCell ref="C7:C27"/>
    <mergeCell ref="C4:C5"/>
    <mergeCell ref="D4:D5"/>
    <mergeCell ref="D7:H7"/>
    <mergeCell ref="D15:H15"/>
    <mergeCell ref="D27:G27"/>
    <mergeCell ref="C362:C363"/>
    <mergeCell ref="D362:D363"/>
    <mergeCell ref="D42:D43"/>
    <mergeCell ref="C317:C342"/>
    <mergeCell ref="D147:D148"/>
    <mergeCell ref="C226:C227"/>
    <mergeCell ref="D226:D227"/>
    <mergeCell ref="D303:D304"/>
    <mergeCell ref="G593:H593"/>
    <mergeCell ref="C593:D593"/>
    <mergeCell ref="C541:C561"/>
    <mergeCell ref="C365:C381"/>
    <mergeCell ref="C469:C470"/>
    <mergeCell ref="D469:D470"/>
    <mergeCell ref="C471:C475"/>
    <mergeCell ref="C344:C346"/>
    <mergeCell ref="C303:C304"/>
    <mergeCell ref="E303:G303"/>
    <mergeCell ref="E304:G304"/>
    <mergeCell ref="D306:G306"/>
    <mergeCell ref="D307:D337"/>
    <mergeCell ref="D339:D340"/>
    <mergeCell ref="D341:G341"/>
    <mergeCell ref="D338:G338"/>
    <mergeCell ref="E495:G495"/>
    <mergeCell ref="E496:G496"/>
    <mergeCell ref="D498:G498"/>
    <mergeCell ref="G594:H594"/>
    <mergeCell ref="D680:D681"/>
    <mergeCell ref="D710:G710"/>
    <mergeCell ref="D706:G706"/>
    <mergeCell ref="D700:G700"/>
    <mergeCell ref="D692:G692"/>
    <mergeCell ref="D683:G683"/>
    <mergeCell ref="E680:G680"/>
    <mergeCell ref="E608:G608"/>
    <mergeCell ref="E609:G609"/>
    <mergeCell ref="C712:C714"/>
    <mergeCell ref="C589:C590"/>
    <mergeCell ref="C467:D467"/>
    <mergeCell ref="C650:C664"/>
    <mergeCell ref="C665:D665"/>
    <mergeCell ref="C411:C412"/>
    <mergeCell ref="C382:C391"/>
    <mergeCell ref="C392:C400"/>
    <mergeCell ref="D411:D412"/>
    <mergeCell ref="C683:C711"/>
    <mergeCell ref="C680:C681"/>
    <mergeCell ref="C612:C649"/>
    <mergeCell ref="C495:C496"/>
    <mergeCell ref="D495:D496"/>
    <mergeCell ref="C507:C532"/>
    <mergeCell ref="C538:C539"/>
    <mergeCell ref="C608:C60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J185"/>
  <sheetViews>
    <sheetView rightToLeft="1" topLeftCell="B1" zoomScale="90" zoomScaleNormal="90" workbookViewId="0">
      <selection activeCell="D98" sqref="D98:D99"/>
    </sheetView>
  </sheetViews>
  <sheetFormatPr defaultRowHeight="14.25"/>
  <cols>
    <col min="4" max="4" width="45.75" bestFit="1" customWidth="1"/>
    <col min="5" max="8" width="15.25" customWidth="1"/>
  </cols>
  <sheetData>
    <row r="1" spans="4:8">
      <c r="D1" t="s">
        <v>54</v>
      </c>
      <c r="H1" t="s">
        <v>55</v>
      </c>
    </row>
    <row r="2" spans="4:8">
      <c r="D2" t="s">
        <v>1423</v>
      </c>
      <c r="H2" t="s">
        <v>1432</v>
      </c>
    </row>
    <row r="3" spans="4:8" ht="15" thickBot="1">
      <c r="D3" t="s">
        <v>53</v>
      </c>
      <c r="H3" t="s">
        <v>51</v>
      </c>
    </row>
    <row r="4" spans="4:8" ht="15">
      <c r="D4" s="793" t="s">
        <v>1469</v>
      </c>
      <c r="E4" s="793" t="s">
        <v>48</v>
      </c>
      <c r="F4" s="810" t="s">
        <v>50</v>
      </c>
      <c r="G4" s="811"/>
      <c r="H4" s="812"/>
    </row>
    <row r="5" spans="4:8" ht="15.75" thickBot="1">
      <c r="D5" s="794"/>
      <c r="E5" s="794"/>
      <c r="F5" s="813" t="s">
        <v>52</v>
      </c>
      <c r="G5" s="814"/>
      <c r="H5" s="815"/>
    </row>
    <row r="6" spans="4:8" ht="15.75" thickBot="1">
      <c r="D6" s="12" t="s">
        <v>1470</v>
      </c>
      <c r="E6" s="12" t="s">
        <v>49</v>
      </c>
      <c r="F6" s="200">
        <v>2015</v>
      </c>
      <c r="G6" s="200">
        <v>2016</v>
      </c>
      <c r="H6" s="200">
        <v>2017</v>
      </c>
    </row>
    <row r="7" spans="4:8" ht="18" customHeight="1">
      <c r="D7" s="901" t="s">
        <v>93</v>
      </c>
      <c r="E7" s="504" t="s">
        <v>101</v>
      </c>
      <c r="F7" s="5">
        <v>300</v>
      </c>
      <c r="G7" s="5">
        <v>345</v>
      </c>
      <c r="H7" s="13"/>
    </row>
    <row r="8" spans="4:8" ht="18" customHeight="1">
      <c r="D8" s="902"/>
      <c r="E8" s="505" t="s">
        <v>102</v>
      </c>
      <c r="F8" s="5">
        <v>600</v>
      </c>
      <c r="G8" s="5">
        <v>600</v>
      </c>
      <c r="H8" s="543">
        <v>744</v>
      </c>
    </row>
    <row r="9" spans="4:8" ht="18" customHeight="1" thickBot="1">
      <c r="D9" s="903"/>
      <c r="E9" s="505" t="s">
        <v>1303</v>
      </c>
      <c r="F9" s="440" t="s">
        <v>1370</v>
      </c>
      <c r="G9" s="440" t="s">
        <v>1370</v>
      </c>
      <c r="H9" s="543">
        <v>451</v>
      </c>
    </row>
    <row r="10" spans="4:8" ht="53.25" customHeight="1" thickBot="1">
      <c r="D10" s="513" t="s">
        <v>103</v>
      </c>
      <c r="E10" s="506" t="s">
        <v>104</v>
      </c>
      <c r="F10" s="8">
        <v>49</v>
      </c>
      <c r="G10" s="8">
        <v>55</v>
      </c>
      <c r="H10" s="512"/>
    </row>
    <row r="11" spans="4:8" ht="21.75" customHeight="1" thickBot="1">
      <c r="D11" s="795" t="s">
        <v>105</v>
      </c>
      <c r="E11" s="853"/>
      <c r="F11" s="2">
        <f>SUM(F7:F10)</f>
        <v>949</v>
      </c>
      <c r="G11" s="2">
        <f>SUM(G7:G10)</f>
        <v>1000</v>
      </c>
      <c r="H11" s="2">
        <f>SUM(H7:H10)</f>
        <v>1195</v>
      </c>
    </row>
    <row r="12" spans="4:8" ht="21.75" customHeight="1"/>
    <row r="13" spans="4:8" ht="21.75" customHeight="1"/>
    <row r="28" spans="4:8">
      <c r="D28" t="s">
        <v>1424</v>
      </c>
      <c r="H28" t="s">
        <v>1431</v>
      </c>
    </row>
    <row r="29" spans="4:8" ht="15" thickBot="1">
      <c r="D29" t="s">
        <v>53</v>
      </c>
      <c r="H29" t="s">
        <v>51</v>
      </c>
    </row>
    <row r="30" spans="4:8" ht="15">
      <c r="D30" s="793" t="s">
        <v>1469</v>
      </c>
      <c r="E30" s="793" t="s">
        <v>48</v>
      </c>
      <c r="F30" s="810" t="s">
        <v>50</v>
      </c>
      <c r="G30" s="811"/>
      <c r="H30" s="812"/>
    </row>
    <row r="31" spans="4:8" ht="15">
      <c r="D31" s="794"/>
      <c r="E31" s="794"/>
      <c r="F31" s="904" t="s">
        <v>52</v>
      </c>
      <c r="G31" s="905"/>
      <c r="H31" s="906"/>
    </row>
    <row r="32" spans="4:8" ht="15.75" thickBot="1">
      <c r="D32" s="277" t="s">
        <v>1471</v>
      </c>
      <c r="E32" s="500" t="s">
        <v>49</v>
      </c>
      <c r="F32" s="501">
        <v>2015</v>
      </c>
      <c r="G32" s="501">
        <v>2016</v>
      </c>
      <c r="H32" s="502">
        <v>2017</v>
      </c>
    </row>
    <row r="33" spans="4:10" ht="16.5" thickBot="1">
      <c r="D33" s="901" t="s">
        <v>73</v>
      </c>
      <c r="E33" s="917" t="s">
        <v>534</v>
      </c>
      <c r="F33" s="918"/>
      <c r="G33" s="918"/>
      <c r="H33" s="919"/>
      <c r="J33" s="203"/>
    </row>
    <row r="34" spans="4:10" ht="15.75" thickBot="1">
      <c r="D34" s="902"/>
      <c r="E34" s="503" t="s">
        <v>535</v>
      </c>
      <c r="F34" s="745">
        <v>2.76</v>
      </c>
      <c r="G34" s="745">
        <v>99.594999999999999</v>
      </c>
      <c r="H34" s="746">
        <v>165.9</v>
      </c>
      <c r="J34" s="203"/>
    </row>
    <row r="35" spans="4:10" ht="16.5" thickBot="1">
      <c r="D35" s="902"/>
      <c r="E35" s="917" t="s">
        <v>536</v>
      </c>
      <c r="F35" s="918"/>
      <c r="G35" s="918"/>
      <c r="H35" s="919"/>
      <c r="J35" s="203"/>
    </row>
    <row r="36" spans="4:10" ht="15">
      <c r="D36" s="902"/>
      <c r="E36" s="504" t="s">
        <v>530</v>
      </c>
      <c r="F36" s="747">
        <v>269.60000000000002</v>
      </c>
      <c r="G36" s="747">
        <v>224.22761</v>
      </c>
      <c r="H36" s="748">
        <v>753.7</v>
      </c>
      <c r="J36" s="203"/>
    </row>
    <row r="37" spans="4:10" ht="15">
      <c r="D37" s="902"/>
      <c r="E37" s="505" t="s">
        <v>537</v>
      </c>
      <c r="F37" s="259">
        <v>93.7</v>
      </c>
      <c r="G37" s="259">
        <v>69.207999999999998</v>
      </c>
      <c r="H37" s="749">
        <v>60.519999999999996</v>
      </c>
      <c r="J37" s="203"/>
    </row>
    <row r="38" spans="4:10" ht="15.75" thickBot="1">
      <c r="D38" s="914"/>
      <c r="E38" s="506" t="s">
        <v>538</v>
      </c>
      <c r="F38" s="750">
        <v>1.57</v>
      </c>
      <c r="G38" s="750">
        <v>0.09</v>
      </c>
      <c r="H38" s="751" t="s">
        <v>1373</v>
      </c>
      <c r="J38" s="203"/>
    </row>
    <row r="39" spans="4:10" ht="15.75">
      <c r="D39" s="901" t="s">
        <v>93</v>
      </c>
      <c r="E39" s="752" t="s">
        <v>1314</v>
      </c>
      <c r="F39" s="753" t="s">
        <v>1373</v>
      </c>
      <c r="G39" s="754" t="s">
        <v>1373</v>
      </c>
      <c r="H39" s="755">
        <v>693.69999999999993</v>
      </c>
      <c r="J39" s="203"/>
    </row>
    <row r="40" spans="4:10" ht="15">
      <c r="D40" s="902"/>
      <c r="E40" s="497" t="s">
        <v>518</v>
      </c>
      <c r="F40" s="259">
        <v>3.64</v>
      </c>
      <c r="G40" s="756">
        <v>30.03</v>
      </c>
      <c r="H40" s="757" t="s">
        <v>1373</v>
      </c>
      <c r="J40" s="203"/>
    </row>
    <row r="41" spans="4:10" ht="15">
      <c r="D41" s="902"/>
      <c r="E41" s="497" t="s">
        <v>539</v>
      </c>
      <c r="F41" s="259">
        <v>38.6</v>
      </c>
      <c r="G41" s="756">
        <v>87.174999999999997</v>
      </c>
      <c r="H41" s="749">
        <v>45</v>
      </c>
      <c r="J41" s="203"/>
    </row>
    <row r="42" spans="4:10" ht="15">
      <c r="D42" s="902"/>
      <c r="E42" s="497" t="s">
        <v>519</v>
      </c>
      <c r="F42" s="259" t="s">
        <v>1373</v>
      </c>
      <c r="G42" s="756">
        <v>0.17299999999999999</v>
      </c>
      <c r="H42" s="757" t="s">
        <v>1373</v>
      </c>
      <c r="J42" s="203"/>
    </row>
    <row r="43" spans="4:10" ht="15">
      <c r="D43" s="902"/>
      <c r="E43" s="758" t="s">
        <v>1315</v>
      </c>
      <c r="F43" s="259" t="s">
        <v>1373</v>
      </c>
      <c r="G43" s="756" t="s">
        <v>1373</v>
      </c>
      <c r="H43" s="749">
        <v>300</v>
      </c>
      <c r="J43" s="203"/>
    </row>
    <row r="44" spans="4:10" ht="25.5" thickBot="1">
      <c r="D44" s="903"/>
      <c r="E44" s="499" t="s">
        <v>540</v>
      </c>
      <c r="F44" s="759" t="s">
        <v>1373</v>
      </c>
      <c r="G44" s="760">
        <v>302.8</v>
      </c>
      <c r="H44" s="761" t="s">
        <v>1373</v>
      </c>
      <c r="J44" s="203"/>
    </row>
    <row r="45" spans="4:10" ht="16.5" thickBot="1">
      <c r="D45" s="1" t="s">
        <v>39</v>
      </c>
      <c r="E45" s="2"/>
      <c r="F45" s="2">
        <f>SUM(F33:F44)</f>
        <v>409.87</v>
      </c>
      <c r="G45" s="2">
        <f t="shared" ref="G45:H45" si="0">SUM(G33:G44)</f>
        <v>813.29861000000005</v>
      </c>
      <c r="H45" s="2">
        <f t="shared" si="0"/>
        <v>2018.82</v>
      </c>
      <c r="J45" s="203"/>
    </row>
    <row r="53" spans="4:8">
      <c r="D53" t="s">
        <v>1425</v>
      </c>
      <c r="H53" t="s">
        <v>1430</v>
      </c>
    </row>
    <row r="54" spans="4:8" ht="15" thickBot="1">
      <c r="D54" t="s">
        <v>53</v>
      </c>
      <c r="H54" t="s">
        <v>51</v>
      </c>
    </row>
    <row r="55" spans="4:8" ht="21.75" customHeight="1">
      <c r="D55" s="793" t="s">
        <v>1469</v>
      </c>
      <c r="E55" s="812" t="s">
        <v>48</v>
      </c>
      <c r="F55" s="810" t="s">
        <v>50</v>
      </c>
      <c r="G55" s="811"/>
      <c r="H55" s="812"/>
    </row>
    <row r="56" spans="4:8" ht="21.75" customHeight="1" thickBot="1">
      <c r="D56" s="794"/>
      <c r="E56" s="915"/>
      <c r="F56" s="813" t="s">
        <v>52</v>
      </c>
      <c r="G56" s="814"/>
      <c r="H56" s="815"/>
    </row>
    <row r="57" spans="4:8" ht="21.75" customHeight="1" thickBot="1">
      <c r="D57" s="496" t="s">
        <v>1472</v>
      </c>
      <c r="E57" s="507" t="s">
        <v>49</v>
      </c>
      <c r="F57" s="200">
        <v>2015</v>
      </c>
      <c r="G57" s="200">
        <v>2016</v>
      </c>
      <c r="H57" s="200">
        <v>2017</v>
      </c>
    </row>
    <row r="58" spans="4:8" ht="21.75" customHeight="1">
      <c r="D58" s="916" t="s">
        <v>73</v>
      </c>
      <c r="E58" s="508" t="s">
        <v>618</v>
      </c>
      <c r="F58" s="510">
        <v>1500</v>
      </c>
      <c r="G58" s="510" t="s">
        <v>1373</v>
      </c>
      <c r="H58" s="511" t="s">
        <v>1369</v>
      </c>
    </row>
    <row r="59" spans="4:8" ht="21.75" customHeight="1">
      <c r="D59" s="902"/>
      <c r="E59" s="505" t="s">
        <v>619</v>
      </c>
      <c r="F59" s="510">
        <v>1300</v>
      </c>
      <c r="G59" s="510">
        <v>1300</v>
      </c>
      <c r="H59" s="511" t="s">
        <v>1369</v>
      </c>
    </row>
    <row r="60" spans="4:8" ht="15">
      <c r="D60" s="902"/>
      <c r="E60" s="505" t="s">
        <v>620</v>
      </c>
      <c r="F60" s="510">
        <v>200</v>
      </c>
      <c r="G60" s="510" t="s">
        <v>1373</v>
      </c>
      <c r="H60" s="511" t="s">
        <v>1369</v>
      </c>
    </row>
    <row r="61" spans="4:8" ht="21.75" customHeight="1">
      <c r="D61" s="916" t="s">
        <v>93</v>
      </c>
      <c r="E61" s="505" t="s">
        <v>621</v>
      </c>
      <c r="F61" s="510">
        <v>2000</v>
      </c>
      <c r="G61" s="510">
        <v>4000</v>
      </c>
      <c r="H61" s="511">
        <v>6000</v>
      </c>
    </row>
    <row r="62" spans="4:8" ht="15">
      <c r="D62" s="902"/>
      <c r="E62" s="508" t="s">
        <v>563</v>
      </c>
      <c r="F62" s="510">
        <v>2500</v>
      </c>
      <c r="G62" s="510">
        <v>5000</v>
      </c>
      <c r="H62" s="511">
        <v>4000</v>
      </c>
    </row>
    <row r="63" spans="4:8" ht="15.75" thickBot="1">
      <c r="D63" s="902"/>
      <c r="E63" s="505" t="s">
        <v>620</v>
      </c>
      <c r="F63" s="510">
        <v>900</v>
      </c>
      <c r="G63" s="510">
        <v>900</v>
      </c>
      <c r="H63" s="511" t="s">
        <v>1369</v>
      </c>
    </row>
    <row r="64" spans="4:8" ht="16.5" thickBot="1">
      <c r="D64" s="1" t="s">
        <v>39</v>
      </c>
      <c r="E64" s="509"/>
      <c r="F64" s="50">
        <f>SUM(F58:F63)</f>
        <v>8400</v>
      </c>
      <c r="G64" s="50">
        <f>SUM(G58:G63)</f>
        <v>11200</v>
      </c>
      <c r="H64" s="50">
        <f>SUM(H61:H63)</f>
        <v>10000</v>
      </c>
    </row>
    <row r="73" spans="4:8">
      <c r="D73" t="s">
        <v>1426</v>
      </c>
      <c r="H73" t="s">
        <v>1429</v>
      </c>
    </row>
    <row r="74" spans="4:8" ht="15" thickBot="1">
      <c r="D74" t="s">
        <v>53</v>
      </c>
      <c r="H74" t="s">
        <v>51</v>
      </c>
    </row>
    <row r="75" spans="4:8" ht="15">
      <c r="D75" s="793" t="s">
        <v>1469</v>
      </c>
      <c r="E75" s="793" t="s">
        <v>48</v>
      </c>
      <c r="F75" s="810" t="s">
        <v>50</v>
      </c>
      <c r="G75" s="811"/>
      <c r="H75" s="812"/>
    </row>
    <row r="76" spans="4:8" ht="15.75" thickBot="1">
      <c r="D76" s="794"/>
      <c r="E76" s="794"/>
      <c r="F76" s="813" t="s">
        <v>52</v>
      </c>
      <c r="G76" s="814"/>
      <c r="H76" s="815"/>
    </row>
    <row r="77" spans="4:8" ht="15.75" thickBot="1">
      <c r="D77" s="49" t="s">
        <v>1473</v>
      </c>
      <c r="E77" s="49" t="s">
        <v>49</v>
      </c>
      <c r="F77" s="200">
        <v>2015</v>
      </c>
      <c r="G77" s="200">
        <v>2016</v>
      </c>
      <c r="H77" s="200">
        <v>2017</v>
      </c>
    </row>
    <row r="78" spans="4:8" ht="37.5" customHeight="1" thickBot="1">
      <c r="D78" s="550" t="s">
        <v>905</v>
      </c>
      <c r="E78" s="551" t="s">
        <v>999</v>
      </c>
      <c r="F78" s="552" t="s">
        <v>1373</v>
      </c>
      <c r="G78" s="552">
        <v>250</v>
      </c>
      <c r="H78" s="553">
        <v>320</v>
      </c>
    </row>
    <row r="79" spans="4:8" ht="24.75">
      <c r="D79" s="898" t="s">
        <v>93</v>
      </c>
      <c r="E79" s="554" t="s">
        <v>1375</v>
      </c>
      <c r="F79" s="555">
        <v>30</v>
      </c>
      <c r="G79" s="556">
        <v>24</v>
      </c>
      <c r="H79" s="557">
        <v>300</v>
      </c>
    </row>
    <row r="80" spans="4:8" ht="24.75">
      <c r="D80" s="899"/>
      <c r="E80" s="549" t="s">
        <v>1376</v>
      </c>
      <c r="F80" s="545">
        <v>0</v>
      </c>
      <c r="G80" s="546">
        <v>0</v>
      </c>
      <c r="H80" s="547">
        <v>200</v>
      </c>
    </row>
    <row r="81" spans="4:8" ht="24.75">
      <c r="D81" s="899"/>
      <c r="E81" s="549" t="s">
        <v>1377</v>
      </c>
      <c r="F81" s="545">
        <v>8</v>
      </c>
      <c r="G81" s="545">
        <v>6</v>
      </c>
      <c r="H81" s="547">
        <v>6</v>
      </c>
    </row>
    <row r="82" spans="4:8" ht="25.5" thickBot="1">
      <c r="D82" s="900"/>
      <c r="E82" s="558" t="s">
        <v>1325</v>
      </c>
      <c r="F82" s="559" t="s">
        <v>1373</v>
      </c>
      <c r="G82" s="560" t="s">
        <v>1373</v>
      </c>
      <c r="H82" s="561">
        <v>3</v>
      </c>
    </row>
    <row r="83" spans="4:8" ht="21" customHeight="1">
      <c r="D83" s="895" t="s">
        <v>103</v>
      </c>
      <c r="E83" s="554" t="s">
        <v>1073</v>
      </c>
      <c r="F83" s="562">
        <v>220</v>
      </c>
      <c r="G83" s="562">
        <v>250</v>
      </c>
      <c r="H83" s="557">
        <v>3</v>
      </c>
    </row>
    <row r="84" spans="4:8" ht="24.75">
      <c r="D84" s="896"/>
      <c r="E84" s="549" t="s">
        <v>1375</v>
      </c>
      <c r="F84" s="545">
        <v>0</v>
      </c>
      <c r="G84" s="545">
        <v>0</v>
      </c>
      <c r="H84" s="548" t="s">
        <v>1369</v>
      </c>
    </row>
    <row r="85" spans="4:8" ht="25.5" thickBot="1">
      <c r="D85" s="897"/>
      <c r="E85" s="563" t="s">
        <v>1376</v>
      </c>
      <c r="F85" s="559">
        <v>0</v>
      </c>
      <c r="G85" s="559">
        <v>0</v>
      </c>
      <c r="H85" s="564" t="s">
        <v>1369</v>
      </c>
    </row>
    <row r="86" spans="4:8" ht="16.5" thickBot="1">
      <c r="D86" s="320" t="s">
        <v>39</v>
      </c>
      <c r="E86" s="50"/>
      <c r="F86" s="544">
        <f>SUM(F78:F85)</f>
        <v>258</v>
      </c>
      <c r="G86" s="544">
        <f t="shared" ref="G86" si="1">SUM(G78:G85)</f>
        <v>530</v>
      </c>
      <c r="H86" s="544">
        <f>SUM(H78:H85)</f>
        <v>832</v>
      </c>
    </row>
    <row r="93" spans="4:8" ht="15" customHeight="1"/>
    <row r="96" spans="4:8" ht="15" customHeight="1">
      <c r="D96" t="s">
        <v>1427</v>
      </c>
      <c r="G96" t="s">
        <v>1428</v>
      </c>
    </row>
    <row r="97" spans="4:7" ht="37.5" customHeight="1" thickBot="1">
      <c r="D97" t="s">
        <v>53</v>
      </c>
      <c r="G97" t="s">
        <v>51</v>
      </c>
    </row>
    <row r="98" spans="4:7" ht="17.25" customHeight="1" thickBot="1">
      <c r="D98" s="909" t="s">
        <v>1474</v>
      </c>
      <c r="E98" s="517" t="s">
        <v>1323</v>
      </c>
      <c r="F98" s="518" t="s">
        <v>1324</v>
      </c>
      <c r="G98" s="519"/>
    </row>
    <row r="99" spans="4:7" ht="48.75" customHeight="1" thickBot="1">
      <c r="D99" s="910"/>
      <c r="E99" s="514"/>
      <c r="F99" s="515">
        <v>2016</v>
      </c>
      <c r="G99" s="520">
        <v>2017</v>
      </c>
    </row>
    <row r="100" spans="4:7" ht="21.75" customHeight="1">
      <c r="D100" s="909" t="s">
        <v>1368</v>
      </c>
      <c r="E100" s="521"/>
      <c r="F100" s="527" t="s">
        <v>1369</v>
      </c>
      <c r="G100" s="528" t="s">
        <v>1369</v>
      </c>
    </row>
    <row r="101" spans="4:7" ht="21.75" thickBot="1">
      <c r="D101" s="910"/>
      <c r="E101" s="522"/>
      <c r="F101" s="529" t="s">
        <v>1369</v>
      </c>
      <c r="G101" s="530" t="s">
        <v>1369</v>
      </c>
    </row>
    <row r="102" spans="4:7" ht="19.5" customHeight="1">
      <c r="D102" s="911" t="s">
        <v>93</v>
      </c>
      <c r="E102" s="523" t="s">
        <v>539</v>
      </c>
      <c r="F102" s="531">
        <v>79057</v>
      </c>
      <c r="G102" s="532">
        <v>89335</v>
      </c>
    </row>
    <row r="103" spans="4:7" ht="15">
      <c r="D103" s="912"/>
      <c r="E103" s="524" t="s">
        <v>1198</v>
      </c>
      <c r="F103" s="533">
        <v>6250</v>
      </c>
      <c r="G103" s="534">
        <v>7331</v>
      </c>
    </row>
    <row r="104" spans="4:7" ht="24.75" customHeight="1">
      <c r="D104" s="912"/>
      <c r="E104" s="524" t="s">
        <v>1195</v>
      </c>
      <c r="F104" s="533">
        <v>2706</v>
      </c>
      <c r="G104" s="534">
        <v>2913</v>
      </c>
    </row>
    <row r="105" spans="4:7" ht="15">
      <c r="D105" s="912"/>
      <c r="E105" s="524" t="s">
        <v>1196</v>
      </c>
      <c r="F105" s="533">
        <v>100935</v>
      </c>
      <c r="G105" s="534">
        <v>110642</v>
      </c>
    </row>
    <row r="106" spans="4:7" ht="21" customHeight="1">
      <c r="D106" s="912"/>
      <c r="E106" s="525" t="s">
        <v>1197</v>
      </c>
      <c r="F106" s="533">
        <v>219</v>
      </c>
      <c r="G106" s="534">
        <v>247</v>
      </c>
    </row>
    <row r="107" spans="4:7" ht="27.75" customHeight="1" thickBot="1">
      <c r="D107" s="913"/>
      <c r="E107" s="526" t="s">
        <v>1193</v>
      </c>
      <c r="F107" s="535">
        <v>3</v>
      </c>
      <c r="G107" s="536">
        <v>4</v>
      </c>
    </row>
    <row r="108" spans="4:7" ht="19.5" customHeight="1" thickTop="1">
      <c r="D108" s="907" t="s">
        <v>103</v>
      </c>
      <c r="E108" s="523" t="s">
        <v>539</v>
      </c>
      <c r="F108" s="531">
        <v>861252</v>
      </c>
      <c r="G108" s="532">
        <v>891029</v>
      </c>
    </row>
    <row r="109" spans="4:7" ht="15">
      <c r="D109" s="908"/>
      <c r="E109" s="524" t="s">
        <v>602</v>
      </c>
      <c r="F109" s="533">
        <v>612</v>
      </c>
      <c r="G109" s="534">
        <v>801</v>
      </c>
    </row>
    <row r="110" spans="4:7" ht="15">
      <c r="D110" s="908"/>
      <c r="E110" s="525" t="s">
        <v>1189</v>
      </c>
      <c r="F110" s="533">
        <v>101</v>
      </c>
      <c r="G110" s="534">
        <v>113</v>
      </c>
    </row>
    <row r="111" spans="4:7" ht="19.5" customHeight="1">
      <c r="D111" s="908"/>
      <c r="E111" s="525" t="s">
        <v>999</v>
      </c>
      <c r="F111" s="537">
        <v>26663</v>
      </c>
      <c r="G111" s="538">
        <v>27813</v>
      </c>
    </row>
    <row r="112" spans="4:7" ht="15">
      <c r="D112" s="908"/>
      <c r="E112" s="524" t="s">
        <v>1198</v>
      </c>
      <c r="F112" s="533">
        <v>147526</v>
      </c>
      <c r="G112" s="534">
        <v>152215</v>
      </c>
    </row>
    <row r="113" spans="4:7" ht="26.25" customHeight="1">
      <c r="D113" s="908"/>
      <c r="E113" s="525" t="s">
        <v>1197</v>
      </c>
      <c r="F113" s="533">
        <v>24279</v>
      </c>
      <c r="G113" s="534">
        <v>25180</v>
      </c>
    </row>
    <row r="114" spans="4:7" ht="15">
      <c r="D114" s="908"/>
      <c r="E114" s="524" t="s">
        <v>1195</v>
      </c>
      <c r="F114" s="533">
        <v>4921</v>
      </c>
      <c r="G114" s="534">
        <v>5619</v>
      </c>
    </row>
    <row r="115" spans="4:7" ht="15">
      <c r="D115" s="908"/>
      <c r="E115" s="524" t="s">
        <v>1196</v>
      </c>
      <c r="F115" s="533">
        <v>99974</v>
      </c>
      <c r="G115" s="534">
        <v>124635</v>
      </c>
    </row>
    <row r="116" spans="4:7" ht="15.75" thickBot="1">
      <c r="D116" s="908"/>
      <c r="E116" s="526" t="s">
        <v>1199</v>
      </c>
      <c r="F116" s="541">
        <v>16162</v>
      </c>
      <c r="G116" s="542">
        <v>17122</v>
      </c>
    </row>
    <row r="117" spans="4:7" ht="18.75" thickBot="1">
      <c r="D117" s="73" t="s">
        <v>221</v>
      </c>
      <c r="E117" s="516"/>
      <c r="F117" s="539">
        <f>SUM(F102:F116)</f>
        <v>1370660</v>
      </c>
      <c r="G117" s="540">
        <f>SUM(G102:G116)</f>
        <v>1454999</v>
      </c>
    </row>
    <row r="126" spans="4:7" ht="74.25" customHeight="1"/>
    <row r="140" ht="24.75" customHeight="1"/>
    <row r="142" ht="21" customHeight="1"/>
    <row r="143" ht="29.25" customHeight="1"/>
    <row r="155" ht="24.75" customHeight="1"/>
    <row r="161" ht="21" customHeight="1"/>
    <row r="162" ht="22.5" customHeight="1"/>
    <row r="182" ht="21" customHeight="1"/>
    <row r="185" ht="21" customHeight="1"/>
  </sheetData>
  <mergeCells count="30">
    <mergeCell ref="D108:D116"/>
    <mergeCell ref="D100:D101"/>
    <mergeCell ref="D102:D107"/>
    <mergeCell ref="D98:D99"/>
    <mergeCell ref="D11:E11"/>
    <mergeCell ref="D33:D38"/>
    <mergeCell ref="D39:D44"/>
    <mergeCell ref="D55:D56"/>
    <mergeCell ref="E55:E56"/>
    <mergeCell ref="D58:D60"/>
    <mergeCell ref="D61:D63"/>
    <mergeCell ref="E33:H33"/>
    <mergeCell ref="E35:H35"/>
    <mergeCell ref="F55:H55"/>
    <mergeCell ref="F56:H56"/>
    <mergeCell ref="D30:D31"/>
    <mergeCell ref="E30:E31"/>
    <mergeCell ref="D4:D5"/>
    <mergeCell ref="E4:E5"/>
    <mergeCell ref="F4:H4"/>
    <mergeCell ref="F5:H5"/>
    <mergeCell ref="D7:D9"/>
    <mergeCell ref="F30:H30"/>
    <mergeCell ref="F31:H31"/>
    <mergeCell ref="F75:H75"/>
    <mergeCell ref="F76:H76"/>
    <mergeCell ref="D83:D85"/>
    <mergeCell ref="D75:D76"/>
    <mergeCell ref="E75:E76"/>
    <mergeCell ref="D79:D8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134"/>
  <sheetViews>
    <sheetView rightToLeft="1" topLeftCell="A16" zoomScale="90" zoomScaleNormal="90" workbookViewId="0">
      <selection activeCell="B109" sqref="B109"/>
    </sheetView>
  </sheetViews>
  <sheetFormatPr defaultRowHeight="14.25"/>
  <cols>
    <col min="1" max="1" width="18.125" customWidth="1"/>
    <col min="2" max="2" width="24.625" customWidth="1"/>
    <col min="3" max="3" width="16.25" customWidth="1"/>
    <col min="4" max="4" width="13.75" customWidth="1"/>
    <col min="5" max="5" width="13" customWidth="1"/>
    <col min="6" max="6" width="13.375" customWidth="1"/>
    <col min="8" max="8" width="17.125" customWidth="1"/>
    <col min="9" max="9" width="20.25" customWidth="1"/>
    <col min="10" max="12" width="17.125" customWidth="1"/>
  </cols>
  <sheetData>
    <row r="1" spans="2:12">
      <c r="B1" t="s">
        <v>56</v>
      </c>
      <c r="F1" t="s">
        <v>57</v>
      </c>
    </row>
    <row r="2" spans="2:12">
      <c r="B2" t="s">
        <v>1433</v>
      </c>
      <c r="F2" t="s">
        <v>1441</v>
      </c>
    </row>
    <row r="3" spans="2:12" ht="15" thickBot="1">
      <c r="B3" t="s">
        <v>107</v>
      </c>
      <c r="F3" t="s">
        <v>106</v>
      </c>
    </row>
    <row r="4" spans="2:12" ht="15">
      <c r="B4" s="793" t="s">
        <v>1475</v>
      </c>
      <c r="C4" s="810" t="s">
        <v>48</v>
      </c>
      <c r="D4" s="810" t="s">
        <v>50</v>
      </c>
      <c r="E4" s="811"/>
      <c r="F4" s="812"/>
    </row>
    <row r="5" spans="2:12" ht="15.75" thickBot="1">
      <c r="B5" s="794"/>
      <c r="C5" s="832"/>
      <c r="D5" s="904" t="s">
        <v>52</v>
      </c>
      <c r="E5" s="905"/>
      <c r="F5" s="906"/>
      <c r="L5" t="s">
        <v>1382</v>
      </c>
    </row>
    <row r="6" spans="2:12" ht="15.75" thickBot="1">
      <c r="B6" s="496" t="s">
        <v>1476</v>
      </c>
      <c r="C6" s="569" t="s">
        <v>49</v>
      </c>
      <c r="D6" s="3">
        <v>2015</v>
      </c>
      <c r="E6" s="3">
        <v>2016</v>
      </c>
      <c r="F6" s="3">
        <v>2017</v>
      </c>
    </row>
    <row r="7" spans="2:12" ht="36.75" customHeight="1">
      <c r="B7" s="901" t="s">
        <v>108</v>
      </c>
      <c r="C7" s="570" t="s">
        <v>101</v>
      </c>
      <c r="D7" s="565">
        <v>2000.489</v>
      </c>
      <c r="E7" s="4">
        <v>2570.489</v>
      </c>
      <c r="F7" s="566" t="s">
        <v>1369</v>
      </c>
      <c r="G7" s="79"/>
      <c r="H7" s="79"/>
    </row>
    <row r="8" spans="2:12" ht="32.25" customHeight="1" thickBot="1">
      <c r="B8" s="934"/>
      <c r="C8" s="570" t="s">
        <v>102</v>
      </c>
      <c r="D8" s="567">
        <v>1200</v>
      </c>
      <c r="E8" s="8">
        <v>1800</v>
      </c>
      <c r="F8" s="566" t="s">
        <v>1369</v>
      </c>
      <c r="G8" s="568"/>
      <c r="H8" s="79"/>
    </row>
    <row r="9" spans="2:12" ht="16.5" thickBot="1">
      <c r="B9" s="795" t="s">
        <v>105</v>
      </c>
      <c r="C9" s="933"/>
      <c r="D9" s="16">
        <f>SUM(D7:D8)</f>
        <v>3200.489</v>
      </c>
      <c r="E9" s="16">
        <f>SUM(E7:E8)</f>
        <v>4370.4889999999996</v>
      </c>
      <c r="F9" s="136" t="s">
        <v>1369</v>
      </c>
      <c r="G9" s="79"/>
      <c r="H9" s="79"/>
    </row>
    <row r="19" spans="2:6">
      <c r="B19" t="s">
        <v>1434</v>
      </c>
      <c r="F19" t="s">
        <v>1440</v>
      </c>
    </row>
    <row r="20" spans="2:6" ht="15" thickBot="1">
      <c r="B20" t="s">
        <v>107</v>
      </c>
      <c r="F20" t="s">
        <v>106</v>
      </c>
    </row>
    <row r="21" spans="2:6" ht="15">
      <c r="B21" s="793" t="s">
        <v>1475</v>
      </c>
      <c r="C21" s="793" t="s">
        <v>48</v>
      </c>
      <c r="D21" s="810" t="s">
        <v>50</v>
      </c>
      <c r="E21" s="811"/>
      <c r="F21" s="812"/>
    </row>
    <row r="22" spans="2:6" ht="15.75" thickBot="1">
      <c r="B22" s="794"/>
      <c r="C22" s="794"/>
      <c r="D22" s="813" t="s">
        <v>52</v>
      </c>
      <c r="E22" s="814"/>
      <c r="F22" s="815"/>
    </row>
    <row r="23" spans="2:6" ht="15">
      <c r="B23" s="49" t="s">
        <v>1477</v>
      </c>
      <c r="C23" s="49" t="s">
        <v>49</v>
      </c>
      <c r="D23" s="200">
        <v>2015</v>
      </c>
      <c r="E23" s="200">
        <v>2016</v>
      </c>
      <c r="F23" s="200">
        <v>2017</v>
      </c>
    </row>
    <row r="24" spans="2:6" ht="34.5" customHeight="1">
      <c r="B24" s="571" t="s">
        <v>1316</v>
      </c>
      <c r="C24" s="55" t="s">
        <v>1317</v>
      </c>
      <c r="D24" s="573" t="s">
        <v>1369</v>
      </c>
      <c r="E24" s="573" t="s">
        <v>1369</v>
      </c>
      <c r="F24" s="574">
        <v>8422</v>
      </c>
    </row>
    <row r="25" spans="2:6" ht="49.5" customHeight="1" thickBot="1">
      <c r="B25" s="791" t="s">
        <v>544</v>
      </c>
      <c r="C25" s="54" t="s">
        <v>541</v>
      </c>
      <c r="D25" s="573" t="s">
        <v>1369</v>
      </c>
      <c r="E25" s="573" t="s">
        <v>1369</v>
      </c>
      <c r="F25" s="572" t="s">
        <v>1369</v>
      </c>
    </row>
    <row r="26" spans="2:6" ht="75" thickBot="1">
      <c r="B26" s="791"/>
      <c r="C26" s="51" t="s">
        <v>542</v>
      </c>
      <c r="D26" s="52">
        <v>10000</v>
      </c>
      <c r="E26" s="573" t="s">
        <v>1369</v>
      </c>
      <c r="F26" s="575">
        <v>3000</v>
      </c>
    </row>
    <row r="27" spans="2:6" ht="75" thickBot="1">
      <c r="B27" s="791"/>
      <c r="C27" s="51" t="s">
        <v>543</v>
      </c>
      <c r="D27" s="573" t="s">
        <v>1369</v>
      </c>
      <c r="E27" s="576">
        <v>7415.0429999999997</v>
      </c>
      <c r="F27" s="577" t="s">
        <v>1369</v>
      </c>
    </row>
    <row r="28" spans="2:6" ht="15.75" thickBot="1">
      <c r="B28" s="792"/>
      <c r="C28" s="53" t="s">
        <v>520</v>
      </c>
      <c r="D28" s="573" t="s">
        <v>1369</v>
      </c>
      <c r="E28" s="573" t="s">
        <v>1369</v>
      </c>
      <c r="F28" s="575">
        <v>220</v>
      </c>
    </row>
    <row r="29" spans="2:6" ht="16.5" thickBot="1">
      <c r="B29" s="1" t="s">
        <v>39</v>
      </c>
      <c r="C29" s="50"/>
      <c r="D29" s="578">
        <f>SUM(D24:D28)</f>
        <v>10000</v>
      </c>
      <c r="E29" s="578">
        <f t="shared" ref="E29:F29" si="0">SUM(E24:E28)</f>
        <v>7415.0429999999997</v>
      </c>
      <c r="F29" s="578">
        <f t="shared" si="0"/>
        <v>11642</v>
      </c>
    </row>
    <row r="36" spans="2:6">
      <c r="B36" t="s">
        <v>1435</v>
      </c>
      <c r="F36" t="s">
        <v>1442</v>
      </c>
    </row>
    <row r="37" spans="2:6" ht="15" thickBot="1">
      <c r="B37" t="s">
        <v>107</v>
      </c>
      <c r="F37" t="s">
        <v>106</v>
      </c>
    </row>
    <row r="38" spans="2:6" ht="15">
      <c r="B38" s="793" t="s">
        <v>1475</v>
      </c>
      <c r="C38" s="793" t="s">
        <v>48</v>
      </c>
      <c r="D38" s="810" t="s">
        <v>50</v>
      </c>
      <c r="E38" s="811"/>
      <c r="F38" s="812"/>
    </row>
    <row r="39" spans="2:6" ht="15.75" thickBot="1">
      <c r="B39" s="794"/>
      <c r="C39" s="794"/>
      <c r="D39" s="813" t="s">
        <v>52</v>
      </c>
      <c r="E39" s="814"/>
      <c r="F39" s="815"/>
    </row>
    <row r="40" spans="2:6" ht="15.75" thickBot="1">
      <c r="B40" s="49" t="s">
        <v>1478</v>
      </c>
      <c r="C40" s="49" t="s">
        <v>49</v>
      </c>
      <c r="D40" s="200">
        <v>2015</v>
      </c>
      <c r="E40" s="200">
        <v>2016</v>
      </c>
      <c r="F40" s="200">
        <v>2017</v>
      </c>
    </row>
    <row r="41" spans="2:6" ht="21" customHeight="1">
      <c r="B41" s="923" t="s">
        <v>73</v>
      </c>
      <c r="C41" s="580" t="s">
        <v>622</v>
      </c>
      <c r="D41" s="581">
        <v>21</v>
      </c>
      <c r="E41" s="581">
        <v>22</v>
      </c>
      <c r="F41" s="582" t="s">
        <v>1369</v>
      </c>
    </row>
    <row r="42" spans="2:6" ht="21">
      <c r="B42" s="924"/>
      <c r="C42" s="579" t="s">
        <v>618</v>
      </c>
      <c r="D42" s="5">
        <v>40</v>
      </c>
      <c r="E42" s="5" t="s">
        <v>1369</v>
      </c>
      <c r="F42" s="13" t="s">
        <v>1369</v>
      </c>
    </row>
    <row r="43" spans="2:6" ht="21">
      <c r="B43" s="924"/>
      <c r="C43" s="579" t="s">
        <v>623</v>
      </c>
      <c r="D43" s="5">
        <v>70</v>
      </c>
      <c r="E43" s="5" t="s">
        <v>1369</v>
      </c>
      <c r="F43" s="13" t="s">
        <v>1369</v>
      </c>
    </row>
    <row r="44" spans="2:6" ht="21.75" thickBot="1">
      <c r="B44" s="929"/>
      <c r="C44" s="583" t="s">
        <v>624</v>
      </c>
      <c r="D44" s="14">
        <v>15</v>
      </c>
      <c r="E44" s="14" t="s">
        <v>1369</v>
      </c>
      <c r="F44" s="136" t="s">
        <v>1369</v>
      </c>
    </row>
    <row r="45" spans="2:6" ht="15.75" customHeight="1">
      <c r="B45" s="930" t="s">
        <v>625</v>
      </c>
      <c r="C45" s="584" t="s">
        <v>621</v>
      </c>
      <c r="D45" s="581">
        <v>60</v>
      </c>
      <c r="E45" s="581">
        <v>80</v>
      </c>
      <c r="F45" s="582" t="s">
        <v>1369</v>
      </c>
    </row>
    <row r="46" spans="2:6" ht="21">
      <c r="B46" s="931"/>
      <c r="C46" s="579" t="s">
        <v>563</v>
      </c>
      <c r="D46" s="5">
        <v>19</v>
      </c>
      <c r="E46" s="5">
        <v>20</v>
      </c>
      <c r="F46" s="13" t="s">
        <v>1369</v>
      </c>
    </row>
    <row r="47" spans="2:6" ht="21.75" thickBot="1">
      <c r="B47" s="932"/>
      <c r="C47" s="583" t="s">
        <v>624</v>
      </c>
      <c r="D47" s="14">
        <v>17</v>
      </c>
      <c r="E47" s="14" t="s">
        <v>1369</v>
      </c>
      <c r="F47" s="136">
        <v>7</v>
      </c>
    </row>
    <row r="48" spans="2:6" ht="16.5" thickBot="1">
      <c r="B48" s="320" t="s">
        <v>39</v>
      </c>
      <c r="C48" s="50"/>
      <c r="D48" s="50">
        <f>SUM(D41:D47)</f>
        <v>242</v>
      </c>
      <c r="E48" s="50">
        <f t="shared" ref="E48:F48" si="1">SUM(E41:E47)</f>
        <v>122</v>
      </c>
      <c r="F48" s="50">
        <f t="shared" si="1"/>
        <v>7</v>
      </c>
    </row>
    <row r="54" spans="2:6">
      <c r="B54" t="s">
        <v>1436</v>
      </c>
      <c r="F54" t="s">
        <v>1443</v>
      </c>
    </row>
    <row r="55" spans="2:6" ht="15" thickBot="1">
      <c r="B55" t="s">
        <v>107</v>
      </c>
      <c r="F55" t="s">
        <v>106</v>
      </c>
    </row>
    <row r="56" spans="2:6" ht="15">
      <c r="B56" s="793" t="s">
        <v>1475</v>
      </c>
      <c r="C56" s="793" t="s">
        <v>48</v>
      </c>
      <c r="D56" s="810" t="s">
        <v>50</v>
      </c>
      <c r="E56" s="811"/>
      <c r="F56" s="812"/>
    </row>
    <row r="57" spans="2:6" ht="15.75" thickBot="1">
      <c r="B57" s="794"/>
      <c r="C57" s="794"/>
      <c r="D57" s="813" t="s">
        <v>52</v>
      </c>
      <c r="E57" s="814"/>
      <c r="F57" s="815"/>
    </row>
    <row r="58" spans="2:6" ht="15.75" customHeight="1" thickBot="1">
      <c r="B58" s="12" t="s">
        <v>1478</v>
      </c>
      <c r="C58" s="12" t="s">
        <v>49</v>
      </c>
      <c r="D58" s="3">
        <v>2015</v>
      </c>
      <c r="E58" s="3">
        <v>2016</v>
      </c>
      <c r="F58" s="3">
        <v>2017</v>
      </c>
    </row>
    <row r="59" spans="2:6" ht="54" customHeight="1">
      <c r="B59" s="802" t="s">
        <v>676</v>
      </c>
      <c r="C59" s="587" t="s">
        <v>672</v>
      </c>
      <c r="D59" s="585">
        <v>22303</v>
      </c>
      <c r="E59" s="4" t="s">
        <v>1369</v>
      </c>
      <c r="F59" s="566" t="s">
        <v>1369</v>
      </c>
    </row>
    <row r="60" spans="2:6" ht="54" customHeight="1">
      <c r="B60" s="803"/>
      <c r="C60" s="587" t="s">
        <v>673</v>
      </c>
      <c r="D60" s="585">
        <v>1100</v>
      </c>
      <c r="E60" s="4" t="s">
        <v>1369</v>
      </c>
      <c r="F60" s="566" t="s">
        <v>1369</v>
      </c>
    </row>
    <row r="61" spans="2:6" ht="54" customHeight="1">
      <c r="B61" s="803"/>
      <c r="C61" s="587" t="s">
        <v>674</v>
      </c>
      <c r="D61" s="585">
        <v>1000</v>
      </c>
      <c r="E61" s="4" t="s">
        <v>1369</v>
      </c>
      <c r="F61" s="498">
        <v>35907</v>
      </c>
    </row>
    <row r="62" spans="2:6" ht="54" customHeight="1" thickBot="1">
      <c r="B62" s="804"/>
      <c r="C62" s="586" t="s">
        <v>675</v>
      </c>
      <c r="D62" s="4" t="s">
        <v>1369</v>
      </c>
      <c r="E62" s="4" t="s">
        <v>1369</v>
      </c>
      <c r="F62" s="566" t="s">
        <v>1369</v>
      </c>
    </row>
    <row r="63" spans="2:6" ht="16.5" thickBot="1">
      <c r="B63" s="795" t="s">
        <v>39</v>
      </c>
      <c r="C63" s="853"/>
      <c r="D63" s="2">
        <f>SUM(D59:D62)</f>
        <v>24403</v>
      </c>
      <c r="E63" s="4" t="s">
        <v>1369</v>
      </c>
      <c r="F63" s="2">
        <f t="shared" ref="F63" si="2">SUM(F59:F62)</f>
        <v>35907</v>
      </c>
    </row>
    <row r="68" spans="2:6">
      <c r="B68" t="s">
        <v>1439</v>
      </c>
      <c r="F68" t="s">
        <v>1444</v>
      </c>
    </row>
    <row r="69" spans="2:6" ht="15" thickBot="1">
      <c r="B69" t="s">
        <v>107</v>
      </c>
      <c r="F69" t="s">
        <v>106</v>
      </c>
    </row>
    <row r="70" spans="2:6" ht="15.75" thickBot="1">
      <c r="B70" s="793" t="s">
        <v>1475</v>
      </c>
      <c r="C70" s="793" t="s">
        <v>48</v>
      </c>
      <c r="D70" s="876" t="s">
        <v>50</v>
      </c>
      <c r="E70" s="877"/>
      <c r="F70" s="878"/>
    </row>
    <row r="71" spans="2:6" ht="15.75" thickBot="1">
      <c r="B71" s="794"/>
      <c r="C71" s="794"/>
      <c r="D71" s="879" t="s">
        <v>52</v>
      </c>
      <c r="E71" s="880"/>
      <c r="F71" s="881"/>
    </row>
    <row r="72" spans="2:6" ht="15.75" thickBot="1">
      <c r="B72" s="12" t="s">
        <v>1479</v>
      </c>
      <c r="C72" s="277" t="s">
        <v>49</v>
      </c>
      <c r="D72" s="589">
        <v>2015</v>
      </c>
      <c r="E72" s="589">
        <v>2016</v>
      </c>
      <c r="F72" s="590">
        <v>2017</v>
      </c>
    </row>
    <row r="73" spans="2:6" ht="26.25" thickBot="1">
      <c r="B73" s="763" t="s">
        <v>906</v>
      </c>
      <c r="C73" s="591" t="s">
        <v>903</v>
      </c>
      <c r="D73" s="63">
        <v>60000</v>
      </c>
      <c r="E73" s="63">
        <v>60000</v>
      </c>
      <c r="F73" s="13" t="s">
        <v>1369</v>
      </c>
    </row>
    <row r="74" spans="2:6" ht="16.5" thickBot="1">
      <c r="B74" s="764" t="s">
        <v>907</v>
      </c>
      <c r="C74" s="592" t="s">
        <v>904</v>
      </c>
      <c r="D74" s="63">
        <v>1200</v>
      </c>
      <c r="E74" s="63">
        <v>1200</v>
      </c>
      <c r="F74" s="13" t="s">
        <v>1369</v>
      </c>
    </row>
    <row r="75" spans="2:6" ht="16.5" thickBot="1">
      <c r="B75" s="1" t="s">
        <v>39</v>
      </c>
      <c r="C75" s="588"/>
      <c r="D75" s="387">
        <f>SUM(D73:D74)</f>
        <v>61200</v>
      </c>
      <c r="E75" s="387">
        <f>SUM(E73:E74)</f>
        <v>61200</v>
      </c>
      <c r="F75" s="136" t="s">
        <v>1369</v>
      </c>
    </row>
    <row r="84" spans="2:6" ht="15" customHeight="1">
      <c r="B84" t="s">
        <v>1437</v>
      </c>
      <c r="F84" t="s">
        <v>1445</v>
      </c>
    </row>
    <row r="85" spans="2:6" ht="15" thickBot="1">
      <c r="B85" t="s">
        <v>107</v>
      </c>
      <c r="F85" t="s">
        <v>106</v>
      </c>
    </row>
    <row r="86" spans="2:6" ht="15">
      <c r="B86" s="793" t="s">
        <v>1475</v>
      </c>
      <c r="C86" s="793" t="s">
        <v>48</v>
      </c>
      <c r="D86" s="810" t="s">
        <v>50</v>
      </c>
      <c r="E86" s="811"/>
      <c r="F86" s="812"/>
    </row>
    <row r="87" spans="2:6" ht="15.75" thickBot="1">
      <c r="B87" s="794"/>
      <c r="C87" s="794"/>
      <c r="D87" s="813" t="s">
        <v>52</v>
      </c>
      <c r="E87" s="814"/>
      <c r="F87" s="815"/>
    </row>
    <row r="88" spans="2:6" ht="15.75" thickBot="1">
      <c r="B88" s="49" t="s">
        <v>1480</v>
      </c>
      <c r="C88" s="49" t="s">
        <v>49</v>
      </c>
      <c r="D88" s="200">
        <v>2015</v>
      </c>
      <c r="E88" s="200">
        <v>2016</v>
      </c>
      <c r="F88" s="200">
        <v>2017</v>
      </c>
    </row>
    <row r="89" spans="2:6" ht="25.5" customHeight="1">
      <c r="B89" s="920" t="s">
        <v>1205</v>
      </c>
      <c r="C89" s="596" t="s">
        <v>999</v>
      </c>
      <c r="D89" s="597">
        <v>5906</v>
      </c>
      <c r="E89" s="597">
        <v>8538</v>
      </c>
      <c r="F89" s="598">
        <v>9000</v>
      </c>
    </row>
    <row r="90" spans="2:6" ht="24.75">
      <c r="B90" s="921"/>
      <c r="C90" s="31" t="s">
        <v>1197</v>
      </c>
      <c r="D90" s="595">
        <v>3500</v>
      </c>
      <c r="E90" s="595">
        <v>5686</v>
      </c>
      <c r="F90" s="593">
        <v>4000</v>
      </c>
    </row>
    <row r="91" spans="2:6" ht="24.75">
      <c r="B91" s="921"/>
      <c r="C91" s="31" t="s">
        <v>1046</v>
      </c>
      <c r="D91" s="595">
        <v>20000</v>
      </c>
      <c r="E91" s="595">
        <v>30000</v>
      </c>
      <c r="F91" s="594" t="s">
        <v>1369</v>
      </c>
    </row>
    <row r="92" spans="2:6" ht="25.5" thickBot="1">
      <c r="B92" s="922"/>
      <c r="C92" s="599" t="s">
        <v>1200</v>
      </c>
      <c r="D92" s="600" t="s">
        <v>1369</v>
      </c>
      <c r="E92" s="600">
        <v>12</v>
      </c>
      <c r="F92" s="601" t="s">
        <v>1369</v>
      </c>
    </row>
    <row r="93" spans="2:6" ht="24.75" customHeight="1">
      <c r="B93" s="926" t="s">
        <v>1204</v>
      </c>
      <c r="C93" s="596" t="s">
        <v>621</v>
      </c>
      <c r="D93" s="597">
        <v>137500</v>
      </c>
      <c r="E93" s="597">
        <v>85210</v>
      </c>
      <c r="F93" s="598">
        <v>108000</v>
      </c>
    </row>
    <row r="94" spans="2:6" ht="24.75">
      <c r="B94" s="927"/>
      <c r="C94" s="31" t="s">
        <v>1198</v>
      </c>
      <c r="D94" s="595">
        <v>1000</v>
      </c>
      <c r="E94" s="595" t="s">
        <v>1369</v>
      </c>
      <c r="F94" s="594" t="s">
        <v>1369</v>
      </c>
    </row>
    <row r="95" spans="2:6" ht="24.75">
      <c r="B95" s="927"/>
      <c r="C95" s="31" t="s">
        <v>1201</v>
      </c>
      <c r="D95" s="595">
        <v>18813</v>
      </c>
      <c r="E95" s="595">
        <v>24188</v>
      </c>
      <c r="F95" s="593">
        <v>45000</v>
      </c>
    </row>
    <row r="96" spans="2:6" ht="24.75">
      <c r="B96" s="927"/>
      <c r="C96" s="31" t="s">
        <v>1202</v>
      </c>
      <c r="D96" s="595">
        <v>45500</v>
      </c>
      <c r="E96" s="595" t="s">
        <v>1369</v>
      </c>
      <c r="F96" s="594" t="s">
        <v>1369</v>
      </c>
    </row>
    <row r="97" spans="2:6" ht="25.5" thickBot="1">
      <c r="B97" s="928"/>
      <c r="C97" s="599" t="s">
        <v>1203</v>
      </c>
      <c r="D97" s="600">
        <v>143048</v>
      </c>
      <c r="E97" s="600">
        <v>106420</v>
      </c>
      <c r="F97" s="601" t="s">
        <v>1369</v>
      </c>
    </row>
    <row r="98" spans="2:6" ht="16.5" thickBot="1">
      <c r="B98" s="795" t="s">
        <v>39</v>
      </c>
      <c r="C98" s="853"/>
      <c r="D98" s="2">
        <f>SUM(D89:D97)</f>
        <v>375267</v>
      </c>
      <c r="E98" s="2">
        <f>SUM(E89:E97)</f>
        <v>260054</v>
      </c>
      <c r="F98" s="2">
        <f>SUM(F89:F97)</f>
        <v>166000</v>
      </c>
    </row>
    <row r="105" spans="2:6">
      <c r="B105" t="s">
        <v>1438</v>
      </c>
      <c r="F105" t="s">
        <v>1446</v>
      </c>
    </row>
    <row r="106" spans="2:6" ht="15" thickBot="1">
      <c r="B106" t="s">
        <v>107</v>
      </c>
      <c r="F106" t="s">
        <v>106</v>
      </c>
    </row>
    <row r="107" spans="2:6" ht="15" customHeight="1" thickBot="1">
      <c r="B107" s="793" t="s">
        <v>1475</v>
      </c>
      <c r="C107" s="793" t="s">
        <v>48</v>
      </c>
      <c r="D107" s="876" t="s">
        <v>50</v>
      </c>
      <c r="E107" s="877"/>
      <c r="F107" s="878"/>
    </row>
    <row r="108" spans="2:6" ht="15" customHeight="1" thickBot="1">
      <c r="B108" s="794"/>
      <c r="C108" s="794"/>
      <c r="D108" s="813" t="s">
        <v>52</v>
      </c>
      <c r="E108" s="814"/>
      <c r="F108" s="815"/>
    </row>
    <row r="109" spans="2:6" ht="15.75" thickBot="1">
      <c r="B109" s="12" t="s">
        <v>1478</v>
      </c>
      <c r="C109" s="12" t="s">
        <v>49</v>
      </c>
      <c r="D109" s="3">
        <v>2015</v>
      </c>
      <c r="E109" s="3">
        <v>2016</v>
      </c>
      <c r="F109" s="3">
        <v>2017</v>
      </c>
    </row>
    <row r="110" spans="2:6" ht="28.5" customHeight="1">
      <c r="B110" s="923" t="s">
        <v>93</v>
      </c>
      <c r="C110" s="603" t="s">
        <v>1299</v>
      </c>
      <c r="D110" s="602">
        <v>1440</v>
      </c>
      <c r="E110" s="602">
        <v>2235.1999999999998</v>
      </c>
      <c r="F110" s="582" t="s">
        <v>1369</v>
      </c>
    </row>
    <row r="111" spans="2:6" ht="28.5">
      <c r="B111" s="924"/>
      <c r="C111" s="604" t="s">
        <v>1300</v>
      </c>
      <c r="D111" s="111">
        <v>160</v>
      </c>
      <c r="E111" s="111">
        <v>300.8</v>
      </c>
      <c r="F111" s="566" t="s">
        <v>1369</v>
      </c>
    </row>
    <row r="112" spans="2:6" ht="28.5">
      <c r="B112" s="924"/>
      <c r="C112" s="604" t="s">
        <v>1224</v>
      </c>
      <c r="D112" s="111">
        <v>2045</v>
      </c>
      <c r="E112" s="111">
        <v>2101</v>
      </c>
      <c r="F112" s="566" t="s">
        <v>1369</v>
      </c>
    </row>
    <row r="113" spans="2:6" ht="28.5">
      <c r="B113" s="924"/>
      <c r="C113" s="604" t="s">
        <v>1227</v>
      </c>
      <c r="D113" s="111">
        <v>2797</v>
      </c>
      <c r="E113" s="111">
        <v>3780</v>
      </c>
      <c r="F113" s="566" t="s">
        <v>1369</v>
      </c>
    </row>
    <row r="114" spans="2:6" ht="28.5">
      <c r="B114" s="924"/>
      <c r="C114" s="604" t="s">
        <v>1219</v>
      </c>
      <c r="D114" s="111">
        <v>8660</v>
      </c>
      <c r="E114" s="111">
        <v>10130</v>
      </c>
      <c r="F114" s="566" t="s">
        <v>1369</v>
      </c>
    </row>
    <row r="115" spans="2:6" ht="28.5">
      <c r="B115" s="924"/>
      <c r="C115" s="604" t="s">
        <v>1301</v>
      </c>
      <c r="D115" s="111">
        <v>1100</v>
      </c>
      <c r="E115" s="111">
        <v>100</v>
      </c>
      <c r="F115" s="566" t="s">
        <v>1369</v>
      </c>
    </row>
    <row r="116" spans="2:6" ht="29.25" thickBot="1">
      <c r="B116" s="925"/>
      <c r="C116" s="604" t="s">
        <v>1302</v>
      </c>
      <c r="D116" s="111">
        <v>874</v>
      </c>
      <c r="E116" s="111">
        <v>1100</v>
      </c>
      <c r="F116" s="566" t="s">
        <v>1369</v>
      </c>
    </row>
    <row r="117" spans="2:6" ht="16.5" thickBot="1">
      <c r="B117" s="1" t="s">
        <v>39</v>
      </c>
      <c r="C117" s="2"/>
      <c r="D117" s="2">
        <f>SUM(D110:D116)</f>
        <v>17076</v>
      </c>
      <c r="E117" s="2">
        <f t="shared" ref="E117" si="3">SUM(E110:E116)</f>
        <v>19747</v>
      </c>
      <c r="F117" s="2">
        <v>22600</v>
      </c>
    </row>
    <row r="118" spans="2:6" ht="15.75" customHeight="1"/>
    <row r="134" ht="26.25" customHeight="1"/>
  </sheetData>
  <mergeCells count="39">
    <mergeCell ref="B25:B28"/>
    <mergeCell ref="B9:C9"/>
    <mergeCell ref="B4:B5"/>
    <mergeCell ref="C4:C5"/>
    <mergeCell ref="D4:F4"/>
    <mergeCell ref="D5:F5"/>
    <mergeCell ref="B7:B8"/>
    <mergeCell ref="B21:B22"/>
    <mergeCell ref="C21:C22"/>
    <mergeCell ref="D21:F21"/>
    <mergeCell ref="D22:F22"/>
    <mergeCell ref="B45:B47"/>
    <mergeCell ref="B56:B57"/>
    <mergeCell ref="C56:C57"/>
    <mergeCell ref="D56:F56"/>
    <mergeCell ref="D57:F57"/>
    <mergeCell ref="B38:B39"/>
    <mergeCell ref="C38:C39"/>
    <mergeCell ref="D38:F38"/>
    <mergeCell ref="D39:F39"/>
    <mergeCell ref="B41:B44"/>
    <mergeCell ref="B59:B62"/>
    <mergeCell ref="B63:C63"/>
    <mergeCell ref="B70:B71"/>
    <mergeCell ref="C70:C71"/>
    <mergeCell ref="D70:F70"/>
    <mergeCell ref="D71:F71"/>
    <mergeCell ref="B110:B116"/>
    <mergeCell ref="B93:B97"/>
    <mergeCell ref="B98:C98"/>
    <mergeCell ref="B107:B108"/>
    <mergeCell ref="C107:C108"/>
    <mergeCell ref="D107:F107"/>
    <mergeCell ref="D108:F108"/>
    <mergeCell ref="B86:B87"/>
    <mergeCell ref="C86:C87"/>
    <mergeCell ref="D86:F86"/>
    <mergeCell ref="D87:F87"/>
    <mergeCell ref="B89:B9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98"/>
  <sheetViews>
    <sheetView rightToLeft="1" topLeftCell="A594" zoomScale="90" zoomScaleNormal="90" workbookViewId="0">
      <selection activeCell="F653" sqref="F653"/>
    </sheetView>
  </sheetViews>
  <sheetFormatPr defaultColWidth="9" defaultRowHeight="14.25"/>
  <cols>
    <col min="1" max="1" width="9" style="120"/>
    <col min="2" max="2" width="18.125" style="120" customWidth="1"/>
    <col min="3" max="3" width="35" style="120" bestFit="1" customWidth="1"/>
    <col min="4" max="4" width="24.875" style="120" bestFit="1" customWidth="1"/>
    <col min="5" max="5" width="31.875" style="120" bestFit="1" customWidth="1"/>
    <col min="6" max="6" width="15.75" style="120" bestFit="1" customWidth="1"/>
    <col min="7" max="16384" width="9" style="120"/>
  </cols>
  <sheetData>
    <row r="1" spans="2:4">
      <c r="B1" s="120" t="s">
        <v>1393</v>
      </c>
    </row>
    <row r="2" spans="2:4" ht="15" thickBot="1">
      <c r="B2" s="120" t="s">
        <v>1447</v>
      </c>
      <c r="D2" s="120" t="s">
        <v>1459</v>
      </c>
    </row>
    <row r="3" spans="2:4" ht="15.75" thickBot="1">
      <c r="B3" s="200" t="s">
        <v>58</v>
      </c>
      <c r="C3" s="3" t="s">
        <v>60</v>
      </c>
      <c r="D3" s="200" t="s">
        <v>62</v>
      </c>
    </row>
    <row r="4" spans="2:4" ht="15" thickBot="1">
      <c r="B4" s="121" t="s">
        <v>59</v>
      </c>
      <c r="C4" s="121" t="s">
        <v>61</v>
      </c>
      <c r="D4" s="121" t="s">
        <v>63</v>
      </c>
    </row>
    <row r="5" spans="2:4" ht="17.25" thickBot="1">
      <c r="B5" s="133"/>
      <c r="C5" s="17" t="s">
        <v>109</v>
      </c>
      <c r="D5" s="114" t="s">
        <v>110</v>
      </c>
    </row>
    <row r="6" spans="2:4" ht="17.25" thickBot="1">
      <c r="B6" s="133"/>
      <c r="C6" s="18" t="s">
        <v>111</v>
      </c>
      <c r="D6" s="115" t="s">
        <v>112</v>
      </c>
    </row>
    <row r="7" spans="2:4" ht="17.25" thickBot="1">
      <c r="B7" s="133"/>
      <c r="C7" s="18" t="s">
        <v>113</v>
      </c>
      <c r="D7" s="115" t="s">
        <v>114</v>
      </c>
    </row>
    <row r="8" spans="2:4" ht="17.25" thickBot="1">
      <c r="B8" s="133"/>
      <c r="C8" s="18" t="s">
        <v>115</v>
      </c>
      <c r="D8" s="115" t="s">
        <v>116</v>
      </c>
    </row>
    <row r="9" spans="2:4" ht="17.25" thickBot="1">
      <c r="B9" s="133"/>
      <c r="C9" s="17" t="s">
        <v>117</v>
      </c>
      <c r="D9" s="114" t="s">
        <v>118</v>
      </c>
    </row>
    <row r="10" spans="2:4" ht="17.25" thickBot="1">
      <c r="B10" s="133"/>
      <c r="C10" s="18" t="s">
        <v>119</v>
      </c>
      <c r="D10" s="115" t="s">
        <v>120</v>
      </c>
    </row>
    <row r="11" spans="2:4" ht="17.25" thickBot="1">
      <c r="B11" s="133"/>
      <c r="C11" s="18" t="s">
        <v>113</v>
      </c>
      <c r="D11" s="115" t="s">
        <v>121</v>
      </c>
    </row>
    <row r="12" spans="2:4" ht="17.25" thickBot="1">
      <c r="B12" s="133"/>
      <c r="C12" s="17" t="s">
        <v>122</v>
      </c>
      <c r="D12" s="114" t="s">
        <v>123</v>
      </c>
    </row>
    <row r="13" spans="2:4" ht="17.25" thickBot="1">
      <c r="B13" s="133"/>
      <c r="C13" s="18" t="s">
        <v>124</v>
      </c>
      <c r="D13" s="115" t="s">
        <v>125</v>
      </c>
    </row>
    <row r="14" spans="2:4" ht="17.25" thickBot="1">
      <c r="B14" s="133"/>
      <c r="C14" s="18" t="s">
        <v>126</v>
      </c>
      <c r="D14" s="115" t="s">
        <v>127</v>
      </c>
    </row>
    <row r="15" spans="2:4" ht="17.25" thickBot="1">
      <c r="B15" s="133"/>
      <c r="C15" s="17" t="s">
        <v>128</v>
      </c>
      <c r="D15" s="114" t="s">
        <v>129</v>
      </c>
    </row>
    <row r="16" spans="2:4" ht="17.25" thickBot="1">
      <c r="B16" s="133"/>
      <c r="C16" s="18" t="s">
        <v>130</v>
      </c>
      <c r="D16" s="115" t="s">
        <v>131</v>
      </c>
    </row>
    <row r="17" spans="2:4" ht="17.25" thickBot="1">
      <c r="B17" s="135"/>
      <c r="C17" s="18" t="s">
        <v>132</v>
      </c>
      <c r="D17" s="115" t="s">
        <v>133</v>
      </c>
    </row>
    <row r="28" spans="2:4" ht="15" thickBot="1">
      <c r="B28" s="120" t="s">
        <v>1448</v>
      </c>
      <c r="D28" s="120" t="s">
        <v>1458</v>
      </c>
    </row>
    <row r="29" spans="2:4" ht="15.75" thickBot="1">
      <c r="B29" s="623" t="s">
        <v>58</v>
      </c>
      <c r="C29" s="623" t="s">
        <v>60</v>
      </c>
      <c r="D29" s="623" t="s">
        <v>62</v>
      </c>
    </row>
    <row r="30" spans="2:4" ht="15" thickBot="1">
      <c r="B30" s="122" t="s">
        <v>59</v>
      </c>
      <c r="C30" s="123" t="s">
        <v>61</v>
      </c>
      <c r="D30" s="131" t="s">
        <v>63</v>
      </c>
    </row>
    <row r="31" spans="2:4" ht="16.5">
      <c r="B31" s="133"/>
      <c r="C31" s="19" t="s">
        <v>222</v>
      </c>
      <c r="D31" s="624" t="s">
        <v>134</v>
      </c>
    </row>
    <row r="32" spans="2:4" ht="16.5">
      <c r="B32" s="133"/>
      <c r="C32" s="19" t="s">
        <v>223</v>
      </c>
      <c r="D32" s="624" t="s">
        <v>135</v>
      </c>
    </row>
    <row r="33" spans="2:4" ht="16.5">
      <c r="B33" s="133"/>
      <c r="C33" s="19" t="s">
        <v>224</v>
      </c>
      <c r="D33" s="624" t="s">
        <v>136</v>
      </c>
    </row>
    <row r="34" spans="2:4" ht="16.5">
      <c r="B34" s="133"/>
      <c r="C34" s="19" t="s">
        <v>225</v>
      </c>
      <c r="D34" s="624" t="s">
        <v>137</v>
      </c>
    </row>
    <row r="35" spans="2:4" ht="16.5">
      <c r="B35" s="133"/>
      <c r="C35" s="19" t="s">
        <v>226</v>
      </c>
      <c r="D35" s="624" t="s">
        <v>138</v>
      </c>
    </row>
    <row r="36" spans="2:4" ht="16.5">
      <c r="B36" s="133"/>
      <c r="C36" s="19" t="s">
        <v>227</v>
      </c>
      <c r="D36" s="624" t="s">
        <v>139</v>
      </c>
    </row>
    <row r="37" spans="2:4" ht="16.5">
      <c r="B37" s="133"/>
      <c r="C37" s="19" t="s">
        <v>228</v>
      </c>
      <c r="D37" s="624" t="s">
        <v>140</v>
      </c>
    </row>
    <row r="38" spans="2:4" ht="16.5">
      <c r="B38" s="133"/>
      <c r="C38" s="19" t="s">
        <v>229</v>
      </c>
      <c r="D38" s="624" t="s">
        <v>141</v>
      </c>
    </row>
    <row r="39" spans="2:4" ht="16.5">
      <c r="B39" s="133"/>
      <c r="C39" s="19" t="s">
        <v>230</v>
      </c>
      <c r="D39" s="624" t="s">
        <v>142</v>
      </c>
    </row>
    <row r="40" spans="2:4" ht="16.5">
      <c r="B40" s="133"/>
      <c r="C40" s="19" t="s">
        <v>231</v>
      </c>
      <c r="D40" s="624" t="s">
        <v>143</v>
      </c>
    </row>
    <row r="41" spans="2:4" ht="16.5">
      <c r="B41" s="133"/>
      <c r="C41" s="19" t="s">
        <v>232</v>
      </c>
      <c r="D41" s="624" t="s">
        <v>144</v>
      </c>
    </row>
    <row r="42" spans="2:4" ht="16.5">
      <c r="B42" s="133"/>
      <c r="C42" s="19"/>
      <c r="D42" s="624" t="s">
        <v>145</v>
      </c>
    </row>
    <row r="43" spans="2:4" ht="16.5">
      <c r="B43" s="133"/>
      <c r="C43" s="19" t="s">
        <v>233</v>
      </c>
      <c r="D43" s="624" t="s">
        <v>146</v>
      </c>
    </row>
    <row r="44" spans="2:4" ht="16.5">
      <c r="B44" s="133"/>
      <c r="C44" s="19" t="s">
        <v>234</v>
      </c>
      <c r="D44" s="624" t="s">
        <v>147</v>
      </c>
    </row>
    <row r="45" spans="2:4" ht="16.5">
      <c r="B45" s="133"/>
      <c r="C45" s="19" t="s">
        <v>235</v>
      </c>
      <c r="D45" s="624" t="s">
        <v>148</v>
      </c>
    </row>
    <row r="46" spans="2:4" ht="16.5">
      <c r="B46" s="133"/>
      <c r="C46" s="19" t="s">
        <v>236</v>
      </c>
      <c r="D46" s="624" t="s">
        <v>149</v>
      </c>
    </row>
    <row r="47" spans="2:4" ht="16.5">
      <c r="B47" s="133"/>
      <c r="C47" s="19" t="s">
        <v>237</v>
      </c>
      <c r="D47" s="624" t="s">
        <v>150</v>
      </c>
    </row>
    <row r="48" spans="2:4" ht="16.5">
      <c r="B48" s="133"/>
      <c r="C48" s="19" t="s">
        <v>238</v>
      </c>
      <c r="D48" s="624" t="s">
        <v>151</v>
      </c>
    </row>
    <row r="49" spans="2:4" ht="16.5">
      <c r="B49" s="133"/>
      <c r="C49" s="19" t="s">
        <v>239</v>
      </c>
      <c r="D49" s="624" t="s">
        <v>152</v>
      </c>
    </row>
    <row r="50" spans="2:4" ht="16.5">
      <c r="B50" s="133"/>
      <c r="C50" s="19" t="s">
        <v>240</v>
      </c>
      <c r="D50" s="624" t="s">
        <v>153</v>
      </c>
    </row>
    <row r="51" spans="2:4" ht="16.5">
      <c r="B51" s="133"/>
      <c r="C51" s="19" t="s">
        <v>241</v>
      </c>
      <c r="D51" s="624" t="s">
        <v>154</v>
      </c>
    </row>
    <row r="52" spans="2:4" ht="16.5">
      <c r="B52" s="133"/>
      <c r="C52" s="19" t="s">
        <v>242</v>
      </c>
      <c r="D52" s="624" t="s">
        <v>155</v>
      </c>
    </row>
    <row r="53" spans="2:4" ht="16.5">
      <c r="B53" s="133"/>
      <c r="C53" s="19" t="s">
        <v>243</v>
      </c>
      <c r="D53" s="624" t="s">
        <v>156</v>
      </c>
    </row>
    <row r="54" spans="2:4" ht="16.5">
      <c r="B54" s="133"/>
      <c r="C54" s="19" t="s">
        <v>244</v>
      </c>
      <c r="D54" s="624" t="s">
        <v>157</v>
      </c>
    </row>
    <row r="55" spans="2:4" ht="16.5">
      <c r="B55" s="133"/>
      <c r="C55" s="19" t="s">
        <v>245</v>
      </c>
      <c r="D55" s="624" t="s">
        <v>158</v>
      </c>
    </row>
    <row r="56" spans="2:4" ht="16.5">
      <c r="B56" s="133"/>
      <c r="C56" s="19" t="s">
        <v>246</v>
      </c>
      <c r="D56" s="624" t="s">
        <v>159</v>
      </c>
    </row>
    <row r="57" spans="2:4" ht="16.5">
      <c r="B57" s="133"/>
      <c r="C57" s="19" t="s">
        <v>247</v>
      </c>
      <c r="D57" s="624" t="s">
        <v>160</v>
      </c>
    </row>
    <row r="58" spans="2:4" ht="16.5">
      <c r="B58" s="133"/>
      <c r="C58" s="19"/>
      <c r="D58" s="624" t="s">
        <v>161</v>
      </c>
    </row>
    <row r="59" spans="2:4" ht="16.5">
      <c r="B59" s="133"/>
      <c r="C59" s="19" t="s">
        <v>248</v>
      </c>
      <c r="D59" s="624" t="s">
        <v>162</v>
      </c>
    </row>
    <row r="60" spans="2:4" ht="16.5">
      <c r="B60" s="133"/>
      <c r="C60" s="19" t="s">
        <v>249</v>
      </c>
      <c r="D60" s="624" t="s">
        <v>75</v>
      </c>
    </row>
    <row r="61" spans="2:4" ht="16.5">
      <c r="B61" s="133"/>
      <c r="C61" s="19" t="s">
        <v>250</v>
      </c>
      <c r="D61" s="624" t="s">
        <v>163</v>
      </c>
    </row>
    <row r="62" spans="2:4" ht="16.5">
      <c r="B62" s="133"/>
      <c r="C62" s="19"/>
      <c r="D62" s="624" t="s">
        <v>164</v>
      </c>
    </row>
    <row r="63" spans="2:4" ht="16.5">
      <c r="B63" s="133"/>
      <c r="C63" s="19" t="s">
        <v>251</v>
      </c>
      <c r="D63" s="624" t="s">
        <v>165</v>
      </c>
    </row>
    <row r="64" spans="2:4" ht="16.5">
      <c r="B64" s="133"/>
      <c r="C64" s="19" t="s">
        <v>247</v>
      </c>
      <c r="D64" s="624" t="s">
        <v>166</v>
      </c>
    </row>
    <row r="65" spans="2:4" ht="16.5">
      <c r="B65" s="133"/>
      <c r="C65" s="19" t="s">
        <v>252</v>
      </c>
      <c r="D65" s="624" t="s">
        <v>167</v>
      </c>
    </row>
    <row r="66" spans="2:4" ht="16.5">
      <c r="B66" s="133"/>
      <c r="C66" s="19" t="s">
        <v>253</v>
      </c>
      <c r="D66" s="624" t="s">
        <v>168</v>
      </c>
    </row>
    <row r="67" spans="2:4" ht="16.5">
      <c r="B67" s="133"/>
      <c r="C67" s="19" t="s">
        <v>254</v>
      </c>
      <c r="D67" s="624" t="s">
        <v>169</v>
      </c>
    </row>
    <row r="68" spans="2:4" ht="16.5">
      <c r="B68" s="133"/>
      <c r="C68" s="19" t="s">
        <v>255</v>
      </c>
      <c r="D68" s="624" t="s">
        <v>170</v>
      </c>
    </row>
    <row r="69" spans="2:4" ht="16.5">
      <c r="B69" s="133"/>
      <c r="C69" s="19" t="s">
        <v>256</v>
      </c>
      <c r="D69" s="624" t="s">
        <v>171</v>
      </c>
    </row>
    <row r="70" spans="2:4" ht="16.5">
      <c r="B70" s="133"/>
      <c r="C70" s="19" t="s">
        <v>257</v>
      </c>
      <c r="D70" s="624" t="s">
        <v>172</v>
      </c>
    </row>
    <row r="71" spans="2:4" ht="16.5">
      <c r="B71" s="133"/>
      <c r="C71" s="19" t="s">
        <v>258</v>
      </c>
      <c r="D71" s="624" t="s">
        <v>173</v>
      </c>
    </row>
    <row r="72" spans="2:4" ht="16.5">
      <c r="B72" s="133"/>
      <c r="C72" s="19" t="s">
        <v>259</v>
      </c>
      <c r="D72" s="624" t="s">
        <v>174</v>
      </c>
    </row>
    <row r="73" spans="2:4" ht="16.5">
      <c r="B73" s="133"/>
      <c r="C73" s="19" t="s">
        <v>260</v>
      </c>
      <c r="D73" s="624" t="s">
        <v>175</v>
      </c>
    </row>
    <row r="74" spans="2:4" ht="16.5">
      <c r="B74" s="133"/>
      <c r="C74" s="19" t="s">
        <v>261</v>
      </c>
      <c r="D74" s="624" t="s">
        <v>176</v>
      </c>
    </row>
    <row r="75" spans="2:4" ht="16.5">
      <c r="B75" s="133"/>
      <c r="C75" s="19" t="s">
        <v>262</v>
      </c>
      <c r="D75" s="624" t="s">
        <v>177</v>
      </c>
    </row>
    <row r="76" spans="2:4" ht="16.5">
      <c r="B76" s="133"/>
      <c r="C76" s="19" t="s">
        <v>109</v>
      </c>
      <c r="D76" s="624" t="s">
        <v>178</v>
      </c>
    </row>
    <row r="77" spans="2:4" ht="16.5">
      <c r="B77" s="133"/>
      <c r="C77" s="19" t="s">
        <v>263</v>
      </c>
      <c r="D77" s="624" t="s">
        <v>179</v>
      </c>
    </row>
    <row r="78" spans="2:4" ht="16.5">
      <c r="B78" s="133"/>
      <c r="C78" s="19" t="s">
        <v>264</v>
      </c>
      <c r="D78" s="624" t="s">
        <v>180</v>
      </c>
    </row>
    <row r="79" spans="2:4" ht="16.5">
      <c r="B79" s="133"/>
      <c r="C79" s="19" t="s">
        <v>265</v>
      </c>
      <c r="D79" s="624" t="s">
        <v>181</v>
      </c>
    </row>
    <row r="80" spans="2:4" ht="16.5">
      <c r="B80" s="133"/>
      <c r="C80" s="19" t="s">
        <v>266</v>
      </c>
      <c r="D80" s="624" t="s">
        <v>182</v>
      </c>
    </row>
    <row r="81" spans="2:4" ht="16.5">
      <c r="B81" s="133"/>
      <c r="C81" s="19" t="s">
        <v>267</v>
      </c>
      <c r="D81" s="624" t="s">
        <v>183</v>
      </c>
    </row>
    <row r="82" spans="2:4" ht="16.5">
      <c r="B82" s="133"/>
      <c r="C82" s="19"/>
      <c r="D82" s="624" t="s">
        <v>184</v>
      </c>
    </row>
    <row r="83" spans="2:4" ht="16.5">
      <c r="B83" s="133"/>
      <c r="C83" s="19"/>
      <c r="D83" s="624" t="s">
        <v>185</v>
      </c>
    </row>
    <row r="84" spans="2:4" ht="16.5">
      <c r="B84" s="133"/>
      <c r="C84" s="19" t="s">
        <v>234</v>
      </c>
      <c r="D84" s="624" t="s">
        <v>186</v>
      </c>
    </row>
    <row r="85" spans="2:4" ht="16.5">
      <c r="B85" s="133"/>
      <c r="C85" s="19" t="s">
        <v>268</v>
      </c>
      <c r="D85" s="624" t="s">
        <v>187</v>
      </c>
    </row>
    <row r="86" spans="2:4" ht="16.5">
      <c r="B86" s="133"/>
      <c r="C86" s="19" t="s">
        <v>269</v>
      </c>
      <c r="D86" s="624" t="s">
        <v>188</v>
      </c>
    </row>
    <row r="87" spans="2:4" ht="16.5">
      <c r="B87" s="133"/>
      <c r="C87" s="19" t="s">
        <v>270</v>
      </c>
      <c r="D87" s="624" t="s">
        <v>189</v>
      </c>
    </row>
    <row r="88" spans="2:4" ht="16.5">
      <c r="B88" s="133"/>
      <c r="C88" s="19" t="s">
        <v>271</v>
      </c>
      <c r="D88" s="624" t="s">
        <v>190</v>
      </c>
    </row>
    <row r="89" spans="2:4" ht="16.5">
      <c r="B89" s="133"/>
      <c r="C89" s="19" t="s">
        <v>272</v>
      </c>
      <c r="D89" s="624" t="s">
        <v>191</v>
      </c>
    </row>
    <row r="90" spans="2:4" ht="16.5">
      <c r="B90" s="133"/>
      <c r="C90" s="19" t="s">
        <v>273</v>
      </c>
      <c r="D90" s="624" t="s">
        <v>192</v>
      </c>
    </row>
    <row r="91" spans="2:4" ht="16.5">
      <c r="B91" s="133"/>
      <c r="C91" s="19" t="s">
        <v>274</v>
      </c>
      <c r="D91" s="624" t="s">
        <v>193</v>
      </c>
    </row>
    <row r="92" spans="2:4" ht="16.5">
      <c r="B92" s="133"/>
      <c r="C92" s="19" t="s">
        <v>275</v>
      </c>
      <c r="D92" s="624" t="s">
        <v>194</v>
      </c>
    </row>
    <row r="93" spans="2:4" ht="16.5">
      <c r="B93" s="133"/>
      <c r="C93" s="19" t="s">
        <v>276</v>
      </c>
      <c r="D93" s="624" t="s">
        <v>195</v>
      </c>
    </row>
    <row r="94" spans="2:4" ht="16.5">
      <c r="B94" s="133"/>
      <c r="C94" s="19" t="s">
        <v>277</v>
      </c>
      <c r="D94" s="624" t="s">
        <v>196</v>
      </c>
    </row>
    <row r="95" spans="2:4" ht="16.5">
      <c r="B95" s="133"/>
      <c r="C95" s="19" t="s">
        <v>278</v>
      </c>
      <c r="D95" s="624" t="s">
        <v>197</v>
      </c>
    </row>
    <row r="96" spans="2:4" ht="16.5">
      <c r="B96" s="133"/>
      <c r="C96" s="19" t="s">
        <v>279</v>
      </c>
      <c r="D96" s="624" t="s">
        <v>198</v>
      </c>
    </row>
    <row r="97" spans="2:4" ht="16.5">
      <c r="B97" s="133"/>
      <c r="C97" s="19" t="s">
        <v>280</v>
      </c>
      <c r="D97" s="624" t="s">
        <v>199</v>
      </c>
    </row>
    <row r="98" spans="2:4" ht="16.5">
      <c r="B98" s="133"/>
      <c r="C98" s="19" t="s">
        <v>281</v>
      </c>
      <c r="D98" s="624" t="s">
        <v>200</v>
      </c>
    </row>
    <row r="99" spans="2:4" ht="16.5">
      <c r="B99" s="133"/>
      <c r="C99" s="19" t="s">
        <v>260</v>
      </c>
      <c r="D99" s="624" t="s">
        <v>201</v>
      </c>
    </row>
    <row r="100" spans="2:4" ht="16.5">
      <c r="B100" s="133"/>
      <c r="C100" s="19" t="s">
        <v>282</v>
      </c>
      <c r="D100" s="624" t="s">
        <v>202</v>
      </c>
    </row>
    <row r="101" spans="2:4" ht="16.5">
      <c r="B101" s="133"/>
      <c r="C101" s="19" t="s">
        <v>283</v>
      </c>
      <c r="D101" s="624" t="s">
        <v>203</v>
      </c>
    </row>
    <row r="102" spans="2:4" ht="16.5">
      <c r="B102" s="133"/>
      <c r="C102" s="19" t="s">
        <v>284</v>
      </c>
      <c r="D102" s="624" t="s">
        <v>204</v>
      </c>
    </row>
    <row r="103" spans="2:4" ht="16.5">
      <c r="B103" s="133"/>
      <c r="C103" s="19" t="s">
        <v>285</v>
      </c>
      <c r="D103" s="624" t="s">
        <v>205</v>
      </c>
    </row>
    <row r="104" spans="2:4" ht="16.5">
      <c r="B104" s="133"/>
      <c r="C104" s="19" t="s">
        <v>286</v>
      </c>
      <c r="D104" s="624" t="s">
        <v>206</v>
      </c>
    </row>
    <row r="105" spans="2:4" ht="16.5">
      <c r="B105" s="133"/>
      <c r="C105" s="19" t="s">
        <v>287</v>
      </c>
      <c r="D105" s="624" t="s">
        <v>207</v>
      </c>
    </row>
    <row r="106" spans="2:4" ht="16.5">
      <c r="B106" s="133"/>
      <c r="C106" s="19" t="s">
        <v>288</v>
      </c>
      <c r="D106" s="624" t="s">
        <v>208</v>
      </c>
    </row>
    <row r="107" spans="2:4" ht="16.5">
      <c r="B107" s="133"/>
      <c r="C107" s="19" t="s">
        <v>289</v>
      </c>
      <c r="D107" s="624" t="s">
        <v>209</v>
      </c>
    </row>
    <row r="108" spans="2:4" ht="16.5">
      <c r="B108" s="133"/>
      <c r="C108" s="19" t="s">
        <v>290</v>
      </c>
      <c r="D108" s="624" t="s">
        <v>210</v>
      </c>
    </row>
    <row r="109" spans="2:4" ht="16.5">
      <c r="B109" s="133"/>
      <c r="C109" s="19" t="s">
        <v>291</v>
      </c>
      <c r="D109" s="624" t="s">
        <v>211</v>
      </c>
    </row>
    <row r="110" spans="2:4" ht="16.5">
      <c r="B110" s="133"/>
      <c r="C110" s="19" t="s">
        <v>292</v>
      </c>
      <c r="D110" s="624" t="s">
        <v>212</v>
      </c>
    </row>
    <row r="111" spans="2:4" ht="16.5">
      <c r="B111" s="133"/>
      <c r="C111" s="19" t="s">
        <v>293</v>
      </c>
      <c r="D111" s="624" t="s">
        <v>213</v>
      </c>
    </row>
    <row r="112" spans="2:4" ht="16.5">
      <c r="B112" s="133"/>
      <c r="C112" s="19" t="s">
        <v>294</v>
      </c>
      <c r="D112" s="624" t="s">
        <v>214</v>
      </c>
    </row>
    <row r="113" spans="2:4" ht="16.5">
      <c r="B113" s="133"/>
      <c r="C113" s="19" t="s">
        <v>295</v>
      </c>
      <c r="D113" s="624" t="s">
        <v>215</v>
      </c>
    </row>
    <row r="114" spans="2:4" ht="16.5">
      <c r="B114" s="133"/>
      <c r="C114" s="19" t="s">
        <v>293</v>
      </c>
      <c r="D114" s="624" t="s">
        <v>216</v>
      </c>
    </row>
    <row r="115" spans="2:4" ht="16.5">
      <c r="B115" s="133"/>
      <c r="C115" s="19" t="s">
        <v>296</v>
      </c>
      <c r="D115" s="624" t="s">
        <v>217</v>
      </c>
    </row>
    <row r="116" spans="2:4" ht="16.5">
      <c r="B116" s="133"/>
      <c r="C116" s="19" t="s">
        <v>297</v>
      </c>
      <c r="D116" s="624" t="s">
        <v>218</v>
      </c>
    </row>
    <row r="117" spans="2:4" ht="16.5">
      <c r="B117" s="133"/>
      <c r="C117" s="19" t="s">
        <v>298</v>
      </c>
      <c r="D117" s="624" t="s">
        <v>219</v>
      </c>
    </row>
    <row r="118" spans="2:4" ht="17.25" thickBot="1">
      <c r="B118" s="135"/>
      <c r="C118" s="625" t="s">
        <v>299</v>
      </c>
      <c r="D118" s="626" t="s">
        <v>220</v>
      </c>
    </row>
    <row r="123" spans="2:4" ht="16.5" thickBot="1">
      <c r="B123" s="120" t="s">
        <v>1449</v>
      </c>
      <c r="D123" s="112" t="s">
        <v>1460</v>
      </c>
    </row>
    <row r="124" spans="2:4" ht="15.75" thickBot="1">
      <c r="B124" s="623" t="s">
        <v>58</v>
      </c>
      <c r="C124" s="623" t="s">
        <v>60</v>
      </c>
      <c r="D124" s="623" t="s">
        <v>62</v>
      </c>
    </row>
    <row r="125" spans="2:4" ht="15" thickBot="1">
      <c r="B125" s="122" t="s">
        <v>59</v>
      </c>
      <c r="C125" s="123" t="s">
        <v>61</v>
      </c>
      <c r="D125" s="131" t="s">
        <v>63</v>
      </c>
    </row>
    <row r="126" spans="2:4" ht="15" thickBot="1">
      <c r="B126" s="132" t="s">
        <v>301</v>
      </c>
      <c r="C126" s="948"/>
      <c r="D126" s="949"/>
    </row>
    <row r="127" spans="2:4" ht="17.25" thickTop="1">
      <c r="B127" s="627"/>
      <c r="C127" s="628" t="s">
        <v>303</v>
      </c>
      <c r="D127" s="629" t="s">
        <v>302</v>
      </c>
    </row>
    <row r="128" spans="2:4" ht="16.5">
      <c r="B128" s="627"/>
      <c r="C128" s="630" t="s">
        <v>305</v>
      </c>
      <c r="D128" s="134" t="s">
        <v>304</v>
      </c>
    </row>
    <row r="129" spans="2:4" ht="16.5">
      <c r="B129" s="627"/>
      <c r="C129" s="630" t="s">
        <v>307</v>
      </c>
      <c r="D129" s="134" t="s">
        <v>306</v>
      </c>
    </row>
    <row r="130" spans="2:4" ht="16.5">
      <c r="B130" s="627"/>
      <c r="C130" s="630" t="s">
        <v>309</v>
      </c>
      <c r="D130" s="134" t="s">
        <v>308</v>
      </c>
    </row>
    <row r="131" spans="2:4" ht="16.5">
      <c r="B131" s="627"/>
      <c r="C131" s="630" t="s">
        <v>311</v>
      </c>
      <c r="D131" s="134" t="s">
        <v>310</v>
      </c>
    </row>
    <row r="132" spans="2:4" ht="16.5">
      <c r="B132" s="627"/>
      <c r="C132" s="630" t="s">
        <v>313</v>
      </c>
      <c r="D132" s="134" t="s">
        <v>312</v>
      </c>
    </row>
    <row r="133" spans="2:4" ht="16.5">
      <c r="B133" s="627"/>
      <c r="C133" s="630" t="s">
        <v>315</v>
      </c>
      <c r="D133" s="134" t="s">
        <v>314</v>
      </c>
    </row>
    <row r="134" spans="2:4" ht="16.5">
      <c r="B134" s="627"/>
      <c r="C134" s="630" t="s">
        <v>317</v>
      </c>
      <c r="D134" s="134" t="s">
        <v>316</v>
      </c>
    </row>
    <row r="135" spans="2:4" ht="16.5">
      <c r="B135" s="627"/>
      <c r="C135" s="630" t="s">
        <v>319</v>
      </c>
      <c r="D135" s="134" t="s">
        <v>318</v>
      </c>
    </row>
    <row r="136" spans="2:4" ht="16.5">
      <c r="B136" s="627"/>
      <c r="C136" s="630" t="s">
        <v>321</v>
      </c>
      <c r="D136" s="134" t="s">
        <v>320</v>
      </c>
    </row>
    <row r="137" spans="2:4" ht="16.5">
      <c r="B137" s="627"/>
      <c r="C137" s="630" t="s">
        <v>323</v>
      </c>
      <c r="D137" s="134" t="s">
        <v>322</v>
      </c>
    </row>
    <row r="138" spans="2:4" ht="16.5">
      <c r="B138" s="627"/>
      <c r="C138" s="630" t="s">
        <v>263</v>
      </c>
      <c r="D138" s="134" t="s">
        <v>324</v>
      </c>
    </row>
    <row r="139" spans="2:4" ht="16.5">
      <c r="B139" s="627"/>
      <c r="C139" s="630" t="s">
        <v>326</v>
      </c>
      <c r="D139" s="134" t="s">
        <v>325</v>
      </c>
    </row>
    <row r="140" spans="2:4" ht="16.5">
      <c r="B140" s="627"/>
      <c r="C140" s="630" t="s">
        <v>328</v>
      </c>
      <c r="D140" s="134" t="s">
        <v>327</v>
      </c>
    </row>
    <row r="141" spans="2:4" ht="16.5">
      <c r="B141" s="627"/>
      <c r="C141" s="630" t="s">
        <v>330</v>
      </c>
      <c r="D141" s="134" t="s">
        <v>329</v>
      </c>
    </row>
    <row r="142" spans="2:4" ht="16.5">
      <c r="B142" s="627"/>
      <c r="C142" s="630" t="s">
        <v>332</v>
      </c>
      <c r="D142" s="134" t="s">
        <v>331</v>
      </c>
    </row>
    <row r="143" spans="2:4" ht="16.5">
      <c r="B143" s="627"/>
      <c r="C143" s="630" t="s">
        <v>334</v>
      </c>
      <c r="D143" s="134" t="s">
        <v>333</v>
      </c>
    </row>
    <row r="144" spans="2:4" ht="16.5">
      <c r="B144" s="627"/>
      <c r="C144" s="630" t="s">
        <v>336</v>
      </c>
      <c r="D144" s="134" t="s">
        <v>335</v>
      </c>
    </row>
    <row r="145" spans="2:4" ht="16.5">
      <c r="B145" s="627"/>
      <c r="C145" s="630" t="s">
        <v>338</v>
      </c>
      <c r="D145" s="134" t="s">
        <v>337</v>
      </c>
    </row>
    <row r="146" spans="2:4" ht="16.5">
      <c r="B146" s="627"/>
      <c r="C146" s="630" t="s">
        <v>340</v>
      </c>
      <c r="D146" s="134" t="s">
        <v>339</v>
      </c>
    </row>
    <row r="147" spans="2:4" ht="16.5">
      <c r="B147" s="627"/>
      <c r="C147" s="630" t="s">
        <v>342</v>
      </c>
      <c r="D147" s="134" t="s">
        <v>341</v>
      </c>
    </row>
    <row r="148" spans="2:4" ht="16.5">
      <c r="B148" s="627"/>
      <c r="C148" s="630" t="s">
        <v>344</v>
      </c>
      <c r="D148" s="134" t="s">
        <v>343</v>
      </c>
    </row>
    <row r="149" spans="2:4" ht="16.5">
      <c r="B149" s="627"/>
      <c r="C149" s="630" t="s">
        <v>346</v>
      </c>
      <c r="D149" s="134" t="s">
        <v>345</v>
      </c>
    </row>
    <row r="150" spans="2:4" ht="16.5">
      <c r="B150" s="627"/>
      <c r="C150" s="630" t="s">
        <v>348</v>
      </c>
      <c r="D150" s="134" t="s">
        <v>347</v>
      </c>
    </row>
    <row r="151" spans="2:4" ht="16.5">
      <c r="B151" s="627"/>
      <c r="C151" s="630" t="s">
        <v>350</v>
      </c>
      <c r="D151" s="134" t="s">
        <v>349</v>
      </c>
    </row>
    <row r="152" spans="2:4" ht="16.5">
      <c r="B152" s="627"/>
      <c r="C152" s="630" t="s">
        <v>352</v>
      </c>
      <c r="D152" s="134" t="s">
        <v>351</v>
      </c>
    </row>
    <row r="153" spans="2:4" ht="16.5">
      <c r="B153" s="627"/>
      <c r="C153" s="630" t="s">
        <v>354</v>
      </c>
      <c r="D153" s="134" t="s">
        <v>353</v>
      </c>
    </row>
    <row r="154" spans="2:4" ht="16.5">
      <c r="B154" s="627"/>
      <c r="C154" s="630" t="s">
        <v>356</v>
      </c>
      <c r="D154" s="134" t="s">
        <v>355</v>
      </c>
    </row>
    <row r="155" spans="2:4" ht="16.5">
      <c r="B155" s="627"/>
      <c r="C155" s="630" t="s">
        <v>358</v>
      </c>
      <c r="D155" s="134" t="s">
        <v>357</v>
      </c>
    </row>
    <row r="156" spans="2:4" ht="16.5">
      <c r="B156" s="627"/>
      <c r="C156" s="630" t="s">
        <v>360</v>
      </c>
      <c r="D156" s="134" t="s">
        <v>359</v>
      </c>
    </row>
    <row r="157" spans="2:4" ht="16.5">
      <c r="B157" s="627"/>
      <c r="C157" s="630" t="s">
        <v>362</v>
      </c>
      <c r="D157" s="134" t="s">
        <v>361</v>
      </c>
    </row>
    <row r="158" spans="2:4" ht="16.5">
      <c r="B158" s="627"/>
      <c r="C158" s="630" t="s">
        <v>364</v>
      </c>
      <c r="D158" s="134" t="s">
        <v>363</v>
      </c>
    </row>
    <row r="159" spans="2:4" ht="16.5">
      <c r="B159" s="627"/>
      <c r="C159" s="630" t="s">
        <v>366</v>
      </c>
      <c r="D159" s="134" t="s">
        <v>365</v>
      </c>
    </row>
    <row r="160" spans="2:4" ht="16.5">
      <c r="B160" s="627"/>
      <c r="C160" s="630" t="s">
        <v>368</v>
      </c>
      <c r="D160" s="134" t="s">
        <v>367</v>
      </c>
    </row>
    <row r="161" spans="2:4" ht="16.5">
      <c r="B161" s="627"/>
      <c r="C161" s="630" t="s">
        <v>370</v>
      </c>
      <c r="D161" s="134" t="s">
        <v>369</v>
      </c>
    </row>
    <row r="162" spans="2:4" ht="16.5">
      <c r="B162" s="627"/>
      <c r="C162" s="630" t="s">
        <v>372</v>
      </c>
      <c r="D162" s="134" t="s">
        <v>371</v>
      </c>
    </row>
    <row r="163" spans="2:4" ht="16.5">
      <c r="B163" s="627"/>
      <c r="C163" s="630" t="s">
        <v>374</v>
      </c>
      <c r="D163" s="134" t="s">
        <v>373</v>
      </c>
    </row>
    <row r="164" spans="2:4" ht="17.25" thickBot="1">
      <c r="B164" s="637"/>
      <c r="C164" s="633" t="s">
        <v>376</v>
      </c>
      <c r="D164" s="634" t="s">
        <v>375</v>
      </c>
    </row>
    <row r="165" spans="2:4" ht="15" thickBot="1">
      <c r="B165" s="639" t="s">
        <v>421</v>
      </c>
      <c r="C165" s="950"/>
      <c r="D165" s="951"/>
    </row>
    <row r="166" spans="2:4" ht="16.5">
      <c r="B166" s="638"/>
      <c r="C166" s="635" t="s">
        <v>378</v>
      </c>
      <c r="D166" s="636" t="s">
        <v>377</v>
      </c>
    </row>
    <row r="167" spans="2:4" ht="16.5">
      <c r="B167" s="627"/>
      <c r="C167" s="631" t="s">
        <v>380</v>
      </c>
      <c r="D167" s="134" t="s">
        <v>379</v>
      </c>
    </row>
    <row r="168" spans="2:4" ht="16.5">
      <c r="B168" s="627"/>
      <c r="C168" s="631" t="s">
        <v>382</v>
      </c>
      <c r="D168" s="134" t="s">
        <v>381</v>
      </c>
    </row>
    <row r="169" spans="2:4" ht="16.5">
      <c r="B169" s="627"/>
      <c r="C169" s="631" t="s">
        <v>384</v>
      </c>
      <c r="D169" s="134" t="s">
        <v>383</v>
      </c>
    </row>
    <row r="170" spans="2:4" ht="16.5">
      <c r="B170" s="627"/>
      <c r="C170" s="631" t="s">
        <v>386</v>
      </c>
      <c r="D170" s="134" t="s">
        <v>385</v>
      </c>
    </row>
    <row r="171" spans="2:4" ht="17.25" thickBot="1">
      <c r="B171" s="637"/>
      <c r="C171" s="640" t="s">
        <v>388</v>
      </c>
      <c r="D171" s="634" t="s">
        <v>387</v>
      </c>
    </row>
    <row r="172" spans="2:4" ht="15" thickBot="1">
      <c r="B172" s="639" t="s">
        <v>422</v>
      </c>
      <c r="C172" s="642"/>
      <c r="D172" s="643"/>
    </row>
    <row r="173" spans="2:4" ht="16.5">
      <c r="B173" s="638"/>
      <c r="C173" s="641" t="s">
        <v>390</v>
      </c>
      <c r="D173" s="636" t="s">
        <v>389</v>
      </c>
    </row>
    <row r="174" spans="2:4" ht="16.5">
      <c r="B174" s="627"/>
      <c r="C174" s="632" t="s">
        <v>392</v>
      </c>
      <c r="D174" s="134" t="s">
        <v>391</v>
      </c>
    </row>
    <row r="175" spans="2:4" ht="17.25" thickBot="1">
      <c r="B175" s="637"/>
      <c r="C175" s="644" t="s">
        <v>394</v>
      </c>
      <c r="D175" s="634" t="s">
        <v>393</v>
      </c>
    </row>
    <row r="176" spans="2:4" ht="17.25" thickBot="1">
      <c r="B176" s="647"/>
      <c r="C176" s="648" t="s">
        <v>396</v>
      </c>
      <c r="D176" s="649" t="s">
        <v>395</v>
      </c>
    </row>
    <row r="177" spans="2:4" ht="15" thickBot="1">
      <c r="B177" s="650" t="s">
        <v>423</v>
      </c>
      <c r="C177" s="651"/>
      <c r="D177" s="652"/>
    </row>
    <row r="178" spans="2:4" ht="16.5">
      <c r="B178" s="645"/>
      <c r="C178" s="646" t="s">
        <v>398</v>
      </c>
      <c r="D178" s="636" t="s">
        <v>397</v>
      </c>
    </row>
    <row r="179" spans="2:4" ht="16.5">
      <c r="B179" s="133"/>
      <c r="C179" s="116" t="s">
        <v>400</v>
      </c>
      <c r="D179" s="134" t="s">
        <v>399</v>
      </c>
    </row>
    <row r="180" spans="2:4" ht="16.5">
      <c r="B180" s="133"/>
      <c r="C180" s="116" t="s">
        <v>402</v>
      </c>
      <c r="D180" s="134" t="s">
        <v>401</v>
      </c>
    </row>
    <row r="181" spans="2:4" ht="16.5">
      <c r="B181" s="133"/>
      <c r="C181" s="116" t="s">
        <v>404</v>
      </c>
      <c r="D181" s="134" t="s">
        <v>403</v>
      </c>
    </row>
    <row r="182" spans="2:4" ht="17.25" thickBot="1">
      <c r="B182" s="653"/>
      <c r="C182" s="654" t="s">
        <v>406</v>
      </c>
      <c r="D182" s="634" t="s">
        <v>405</v>
      </c>
    </row>
    <row r="183" spans="2:4" ht="15" thickBot="1">
      <c r="B183" s="655" t="s">
        <v>424</v>
      </c>
      <c r="C183" s="656"/>
      <c r="D183" s="643"/>
    </row>
    <row r="184" spans="2:4" ht="16.5">
      <c r="B184" s="645"/>
      <c r="C184" s="646" t="s">
        <v>408</v>
      </c>
      <c r="D184" s="636" t="s">
        <v>407</v>
      </c>
    </row>
    <row r="185" spans="2:4" ht="16.5">
      <c r="B185" s="133"/>
      <c r="C185" s="116" t="s">
        <v>410</v>
      </c>
      <c r="D185" s="134" t="s">
        <v>409</v>
      </c>
    </row>
    <row r="186" spans="2:4" ht="17.25" thickBot="1">
      <c r="B186" s="653"/>
      <c r="C186" s="654" t="s">
        <v>412</v>
      </c>
      <c r="D186" s="634" t="s">
        <v>411</v>
      </c>
    </row>
    <row r="187" spans="2:4" ht="15" thickBot="1">
      <c r="B187" s="655" t="s">
        <v>425</v>
      </c>
      <c r="C187" s="656"/>
      <c r="D187" s="643"/>
    </row>
    <row r="188" spans="2:4" ht="16.5">
      <c r="B188" s="645"/>
      <c r="C188" s="646" t="s">
        <v>414</v>
      </c>
      <c r="D188" s="636" t="s">
        <v>413</v>
      </c>
    </row>
    <row r="189" spans="2:4" ht="16.5">
      <c r="B189" s="133"/>
      <c r="C189" s="116" t="s">
        <v>416</v>
      </c>
      <c r="D189" s="134" t="s">
        <v>415</v>
      </c>
    </row>
    <row r="190" spans="2:4" ht="17.25" thickBot="1">
      <c r="B190" s="653"/>
      <c r="C190" s="654" t="s">
        <v>418</v>
      </c>
      <c r="D190" s="634" t="s">
        <v>417</v>
      </c>
    </row>
    <row r="191" spans="2:4" ht="17.25" thickBot="1">
      <c r="B191" s="657"/>
      <c r="C191" s="658" t="s">
        <v>420</v>
      </c>
      <c r="D191" s="649" t="s">
        <v>419</v>
      </c>
    </row>
    <row r="200" spans="2:4" ht="15" thickBot="1">
      <c r="B200" s="120" t="s">
        <v>1450</v>
      </c>
      <c r="D200" s="120" t="s">
        <v>1461</v>
      </c>
    </row>
    <row r="201" spans="2:4" ht="15.75" thickBot="1">
      <c r="B201" s="10" t="s">
        <v>58</v>
      </c>
      <c r="C201" s="10" t="s">
        <v>60</v>
      </c>
      <c r="D201" s="10" t="s">
        <v>62</v>
      </c>
    </row>
    <row r="202" spans="2:4" ht="15" thickBot="1">
      <c r="B202" s="161" t="s">
        <v>59</v>
      </c>
      <c r="C202" s="162" t="s">
        <v>61</v>
      </c>
      <c r="D202" s="163" t="s">
        <v>63</v>
      </c>
    </row>
    <row r="203" spans="2:4" ht="15">
      <c r="B203" s="935" t="s">
        <v>426</v>
      </c>
      <c r="C203" s="664" t="s">
        <v>332</v>
      </c>
      <c r="D203" s="659" t="s">
        <v>427</v>
      </c>
    </row>
    <row r="204" spans="2:4" ht="15">
      <c r="B204" s="936"/>
      <c r="C204" s="664" t="s">
        <v>330</v>
      </c>
      <c r="D204" s="660" t="s">
        <v>428</v>
      </c>
    </row>
    <row r="205" spans="2:4" ht="15">
      <c r="B205" s="936"/>
      <c r="C205" s="664" t="s">
        <v>429</v>
      </c>
      <c r="D205" s="660" t="s">
        <v>430</v>
      </c>
    </row>
    <row r="206" spans="2:4" ht="15">
      <c r="B206" s="936"/>
      <c r="C206" s="664" t="s">
        <v>368</v>
      </c>
      <c r="D206" s="660" t="s">
        <v>431</v>
      </c>
    </row>
    <row r="207" spans="2:4" ht="15">
      <c r="B207" s="936"/>
      <c r="C207" s="664" t="s">
        <v>432</v>
      </c>
      <c r="D207" s="660" t="s">
        <v>433</v>
      </c>
    </row>
    <row r="208" spans="2:4" ht="15">
      <c r="B208" s="936"/>
      <c r="C208" s="664" t="s">
        <v>434</v>
      </c>
      <c r="D208" s="660" t="s">
        <v>435</v>
      </c>
    </row>
    <row r="209" spans="2:4" ht="15">
      <c r="B209" s="936"/>
      <c r="C209" s="669" t="s">
        <v>356</v>
      </c>
      <c r="D209" s="660" t="s">
        <v>436</v>
      </c>
    </row>
    <row r="210" spans="2:4" ht="15">
      <c r="B210" s="936"/>
      <c r="C210" s="673" t="s">
        <v>370</v>
      </c>
      <c r="D210" s="660" t="s">
        <v>437</v>
      </c>
    </row>
    <row r="211" spans="2:4" ht="15">
      <c r="B211" s="936"/>
      <c r="C211" s="664" t="s">
        <v>313</v>
      </c>
      <c r="D211" s="660" t="s">
        <v>438</v>
      </c>
    </row>
    <row r="212" spans="2:4" ht="15">
      <c r="B212" s="936"/>
      <c r="C212" s="664" t="s">
        <v>350</v>
      </c>
      <c r="D212" s="659" t="s">
        <v>439</v>
      </c>
    </row>
    <row r="213" spans="2:4" ht="15">
      <c r="B213" s="936"/>
      <c r="C213" s="664" t="s">
        <v>440</v>
      </c>
      <c r="D213" s="660" t="s">
        <v>441</v>
      </c>
    </row>
    <row r="214" spans="2:4" ht="15">
      <c r="B214" s="936"/>
      <c r="C214" s="664" t="s">
        <v>344</v>
      </c>
      <c r="D214" s="660" t="s">
        <v>442</v>
      </c>
    </row>
    <row r="215" spans="2:4" ht="15">
      <c r="B215" s="936"/>
      <c r="C215" s="664" t="s">
        <v>443</v>
      </c>
      <c r="D215" s="660" t="s">
        <v>444</v>
      </c>
    </row>
    <row r="216" spans="2:4" ht="15">
      <c r="B216" s="936"/>
      <c r="C216" s="664" t="s">
        <v>445</v>
      </c>
      <c r="D216" s="660" t="s">
        <v>444</v>
      </c>
    </row>
    <row r="217" spans="2:4" ht="15">
      <c r="B217" s="936"/>
      <c r="C217" s="666" t="s">
        <v>446</v>
      </c>
      <c r="D217" s="660" t="s">
        <v>447</v>
      </c>
    </row>
    <row r="218" spans="2:4" ht="15">
      <c r="B218" s="936"/>
      <c r="C218" s="674" t="s">
        <v>249</v>
      </c>
      <c r="D218" s="660" t="s">
        <v>448</v>
      </c>
    </row>
    <row r="219" spans="2:4" ht="15">
      <c r="B219" s="936"/>
      <c r="C219" s="664" t="s">
        <v>449</v>
      </c>
      <c r="D219" s="661" t="s">
        <v>450</v>
      </c>
    </row>
    <row r="220" spans="2:4" ht="15">
      <c r="B220" s="936"/>
      <c r="C220" s="675" t="s">
        <v>451</v>
      </c>
      <c r="D220" s="660" t="s">
        <v>452</v>
      </c>
    </row>
    <row r="221" spans="2:4" ht="15">
      <c r="B221" s="936"/>
      <c r="C221" s="664" t="s">
        <v>453</v>
      </c>
      <c r="D221" s="660" t="s">
        <v>454</v>
      </c>
    </row>
    <row r="222" spans="2:4" ht="15">
      <c r="B222" s="936"/>
      <c r="C222" s="664" t="s">
        <v>455</v>
      </c>
      <c r="D222" s="660" t="s">
        <v>456</v>
      </c>
    </row>
    <row r="223" spans="2:4" ht="15">
      <c r="B223" s="936"/>
      <c r="C223" s="669" t="s">
        <v>315</v>
      </c>
      <c r="D223" s="660" t="s">
        <v>457</v>
      </c>
    </row>
    <row r="224" spans="2:4" ht="15">
      <c r="B224" s="936"/>
      <c r="C224" s="664" t="s">
        <v>458</v>
      </c>
      <c r="D224" s="660" t="s">
        <v>459</v>
      </c>
    </row>
    <row r="225" spans="2:4" ht="15">
      <c r="B225" s="936"/>
      <c r="C225" s="664" t="s">
        <v>460</v>
      </c>
      <c r="D225" s="660" t="s">
        <v>459</v>
      </c>
    </row>
    <row r="226" spans="2:4" ht="15">
      <c r="B226" s="936"/>
      <c r="C226" s="675" t="s">
        <v>461</v>
      </c>
      <c r="D226" s="662" t="s">
        <v>462</v>
      </c>
    </row>
    <row r="227" spans="2:4" ht="15.75" thickBot="1">
      <c r="B227" s="937"/>
      <c r="C227" s="676" t="s">
        <v>303</v>
      </c>
      <c r="D227" s="670" t="s">
        <v>463</v>
      </c>
    </row>
    <row r="228" spans="2:4" ht="15">
      <c r="B228" s="935" t="s">
        <v>464</v>
      </c>
      <c r="C228" s="665" t="s">
        <v>384</v>
      </c>
      <c r="D228" s="671" t="s">
        <v>465</v>
      </c>
    </row>
    <row r="229" spans="2:4" ht="15">
      <c r="B229" s="936"/>
      <c r="C229" s="664" t="s">
        <v>466</v>
      </c>
      <c r="D229" s="660" t="s">
        <v>467</v>
      </c>
    </row>
    <row r="230" spans="2:4" ht="15">
      <c r="B230" s="936"/>
      <c r="C230" s="664" t="s">
        <v>380</v>
      </c>
      <c r="D230" s="660" t="s">
        <v>468</v>
      </c>
    </row>
    <row r="231" spans="2:4" ht="15">
      <c r="B231" s="936"/>
      <c r="C231" s="667" t="s">
        <v>469</v>
      </c>
      <c r="D231" s="660" t="s">
        <v>470</v>
      </c>
    </row>
    <row r="232" spans="2:4" ht="15">
      <c r="B232" s="936"/>
      <c r="C232" s="667" t="s">
        <v>471</v>
      </c>
      <c r="D232" s="662" t="s">
        <v>472</v>
      </c>
    </row>
    <row r="233" spans="2:4" ht="15">
      <c r="B233" s="936"/>
      <c r="C233" s="664" t="s">
        <v>388</v>
      </c>
      <c r="D233" s="660" t="s">
        <v>473</v>
      </c>
    </row>
    <row r="234" spans="2:4" ht="15">
      <c r="B234" s="936"/>
      <c r="C234" s="668" t="s">
        <v>474</v>
      </c>
      <c r="D234" s="662" t="s">
        <v>475</v>
      </c>
    </row>
    <row r="235" spans="2:4" ht="15">
      <c r="B235" s="936"/>
      <c r="C235" s="669" t="s">
        <v>352</v>
      </c>
      <c r="D235" s="660" t="s">
        <v>476</v>
      </c>
    </row>
    <row r="236" spans="2:4" ht="15">
      <c r="B236" s="936"/>
      <c r="C236" s="664" t="s">
        <v>263</v>
      </c>
      <c r="D236" s="662" t="s">
        <v>477</v>
      </c>
    </row>
    <row r="237" spans="2:4" ht="15">
      <c r="B237" s="936"/>
      <c r="C237" s="664" t="s">
        <v>478</v>
      </c>
      <c r="D237" s="660" t="s">
        <v>479</v>
      </c>
    </row>
    <row r="238" spans="2:4" ht="15">
      <c r="B238" s="936"/>
      <c r="C238" s="664" t="s">
        <v>394</v>
      </c>
      <c r="D238" s="660" t="s">
        <v>480</v>
      </c>
    </row>
    <row r="239" spans="2:4" ht="15">
      <c r="B239" s="936"/>
      <c r="C239" s="664" t="s">
        <v>396</v>
      </c>
      <c r="D239" s="660" t="s">
        <v>481</v>
      </c>
    </row>
    <row r="240" spans="2:4" ht="15">
      <c r="B240" s="936"/>
      <c r="C240" s="664" t="s">
        <v>392</v>
      </c>
      <c r="D240" s="660" t="s">
        <v>482</v>
      </c>
    </row>
    <row r="241" spans="2:4" ht="15.75" thickBot="1">
      <c r="B241" s="937"/>
      <c r="C241" s="672" t="s">
        <v>390</v>
      </c>
      <c r="D241" s="663" t="s">
        <v>483</v>
      </c>
    </row>
    <row r="242" spans="2:4" ht="15">
      <c r="B242" s="975" t="s">
        <v>484</v>
      </c>
      <c r="C242" s="669" t="s">
        <v>485</v>
      </c>
      <c r="D242" s="169" t="s">
        <v>92</v>
      </c>
    </row>
    <row r="243" spans="2:4" ht="15">
      <c r="B243" s="936"/>
      <c r="C243" s="664" t="s">
        <v>486</v>
      </c>
      <c r="D243" s="662" t="s">
        <v>487</v>
      </c>
    </row>
    <row r="244" spans="2:4" ht="15">
      <c r="B244" s="936"/>
      <c r="C244" s="664" t="s">
        <v>404</v>
      </c>
      <c r="D244" s="660" t="s">
        <v>488</v>
      </c>
    </row>
    <row r="245" spans="2:4" ht="15">
      <c r="B245" s="936"/>
      <c r="C245" s="664" t="s">
        <v>489</v>
      </c>
      <c r="D245" s="660" t="s">
        <v>91</v>
      </c>
    </row>
    <row r="246" spans="2:4" ht="15">
      <c r="B246" s="936"/>
      <c r="C246" s="666" t="s">
        <v>490</v>
      </c>
      <c r="D246" s="660" t="s">
        <v>89</v>
      </c>
    </row>
    <row r="247" spans="2:4" ht="15.75" thickBot="1">
      <c r="B247" s="937"/>
      <c r="C247" s="677" t="s">
        <v>400</v>
      </c>
      <c r="D247" s="670" t="s">
        <v>491</v>
      </c>
    </row>
    <row r="248" spans="2:4" ht="15.75" thickBot="1">
      <c r="B248" s="935" t="s">
        <v>492</v>
      </c>
      <c r="C248" s="678" t="s">
        <v>418</v>
      </c>
      <c r="D248" s="679" t="s">
        <v>88</v>
      </c>
    </row>
    <row r="249" spans="2:4" ht="15">
      <c r="B249" s="936"/>
      <c r="C249" s="678" t="s">
        <v>493</v>
      </c>
      <c r="D249" s="662" t="s">
        <v>494</v>
      </c>
    </row>
    <row r="250" spans="2:4" ht="15">
      <c r="B250" s="936"/>
      <c r="C250" s="680" t="s">
        <v>495</v>
      </c>
      <c r="D250" s="662" t="s">
        <v>496</v>
      </c>
    </row>
    <row r="251" spans="2:4" ht="15.75" thickBot="1">
      <c r="B251" s="937"/>
      <c r="C251" s="681" t="s">
        <v>497</v>
      </c>
      <c r="D251" s="663" t="s">
        <v>498</v>
      </c>
    </row>
    <row r="258" spans="2:4" ht="15" thickBot="1">
      <c r="B258" s="120" t="s">
        <v>1451</v>
      </c>
      <c r="D258" s="120" t="s">
        <v>1462</v>
      </c>
    </row>
    <row r="259" spans="2:4" ht="15.75" thickBot="1">
      <c r="B259" s="11" t="s">
        <v>58</v>
      </c>
      <c r="C259" s="623" t="s">
        <v>60</v>
      </c>
      <c r="D259" s="623" t="s">
        <v>62</v>
      </c>
    </row>
    <row r="260" spans="2:4" ht="15" thickBot="1">
      <c r="B260" s="122" t="s">
        <v>59</v>
      </c>
      <c r="C260" s="161" t="s">
        <v>61</v>
      </c>
      <c r="D260" s="163" t="s">
        <v>63</v>
      </c>
    </row>
    <row r="261" spans="2:4" ht="20.25">
      <c r="B261" s="690" t="s">
        <v>545</v>
      </c>
      <c r="C261" s="698" t="s">
        <v>546</v>
      </c>
      <c r="D261" s="699" t="s">
        <v>547</v>
      </c>
    </row>
    <row r="262" spans="2:4" ht="16.5">
      <c r="B262" s="627"/>
      <c r="C262" s="693" t="s">
        <v>548</v>
      </c>
      <c r="D262" s="692" t="s">
        <v>549</v>
      </c>
    </row>
    <row r="263" spans="2:4" ht="16.5">
      <c r="B263" s="627"/>
      <c r="C263" s="691" t="s">
        <v>550</v>
      </c>
      <c r="D263" s="692" t="s">
        <v>551</v>
      </c>
    </row>
    <row r="264" spans="2:4" ht="16.5">
      <c r="B264" s="627"/>
      <c r="C264" s="691" t="s">
        <v>552</v>
      </c>
      <c r="D264" s="692" t="s">
        <v>553</v>
      </c>
    </row>
    <row r="265" spans="2:4" ht="16.5">
      <c r="B265" s="627"/>
      <c r="C265" s="691" t="s">
        <v>554</v>
      </c>
      <c r="D265" s="692" t="s">
        <v>555</v>
      </c>
    </row>
    <row r="266" spans="2:4" ht="16.5">
      <c r="B266" s="627"/>
      <c r="C266" s="691" t="s">
        <v>556</v>
      </c>
      <c r="D266" s="692" t="s">
        <v>557</v>
      </c>
    </row>
    <row r="267" spans="2:4" ht="16.5">
      <c r="B267" s="627"/>
      <c r="C267" s="691" t="s">
        <v>558</v>
      </c>
      <c r="D267" s="692" t="s">
        <v>559</v>
      </c>
    </row>
    <row r="268" spans="2:4" ht="16.5">
      <c r="B268" s="627"/>
      <c r="C268" s="691" t="s">
        <v>560</v>
      </c>
      <c r="D268" s="692" t="s">
        <v>561</v>
      </c>
    </row>
    <row r="269" spans="2:4" ht="16.5">
      <c r="B269" s="627"/>
      <c r="C269" s="691" t="s">
        <v>562</v>
      </c>
      <c r="D269" s="692" t="s">
        <v>563</v>
      </c>
    </row>
    <row r="270" spans="2:4" ht="16.5">
      <c r="B270" s="627"/>
      <c r="C270" s="691" t="s">
        <v>564</v>
      </c>
      <c r="D270" s="692" t="s">
        <v>565</v>
      </c>
    </row>
    <row r="271" spans="2:4" ht="16.5">
      <c r="B271" s="627"/>
      <c r="C271" s="691" t="s">
        <v>566</v>
      </c>
      <c r="D271" s="692" t="s">
        <v>567</v>
      </c>
    </row>
    <row r="272" spans="2:4" ht="16.5">
      <c r="B272" s="627"/>
      <c r="C272" s="691" t="s">
        <v>568</v>
      </c>
      <c r="D272" s="692" t="s">
        <v>569</v>
      </c>
    </row>
    <row r="273" spans="2:4" ht="16.5">
      <c r="B273" s="627"/>
      <c r="C273" s="691" t="s">
        <v>570</v>
      </c>
      <c r="D273" s="692" t="s">
        <v>571</v>
      </c>
    </row>
    <row r="274" spans="2:4" ht="16.5">
      <c r="B274" s="627"/>
      <c r="C274" s="691" t="s">
        <v>572</v>
      </c>
      <c r="D274" s="692" t="s">
        <v>573</v>
      </c>
    </row>
    <row r="275" spans="2:4" ht="16.5">
      <c r="B275" s="627"/>
      <c r="C275" s="691" t="s">
        <v>574</v>
      </c>
      <c r="D275" s="692" t="s">
        <v>575</v>
      </c>
    </row>
    <row r="276" spans="2:4" ht="16.5">
      <c r="B276" s="627"/>
      <c r="C276" s="691" t="s">
        <v>576</v>
      </c>
      <c r="D276" s="692" t="s">
        <v>577</v>
      </c>
    </row>
    <row r="277" spans="2:4" ht="16.5">
      <c r="B277" s="627"/>
      <c r="C277" s="691" t="s">
        <v>578</v>
      </c>
      <c r="D277" s="692" t="s">
        <v>579</v>
      </c>
    </row>
    <row r="278" spans="2:4" ht="16.5">
      <c r="B278" s="627"/>
      <c r="C278" s="691" t="s">
        <v>580</v>
      </c>
      <c r="D278" s="692" t="s">
        <v>581</v>
      </c>
    </row>
    <row r="279" spans="2:4" ht="16.5">
      <c r="B279" s="627"/>
      <c r="C279" s="691" t="s">
        <v>582</v>
      </c>
      <c r="D279" s="692" t="s">
        <v>583</v>
      </c>
    </row>
    <row r="280" spans="2:4" ht="16.5">
      <c r="B280" s="627"/>
      <c r="C280" s="693" t="s">
        <v>584</v>
      </c>
      <c r="D280" s="154" t="s">
        <v>585</v>
      </c>
    </row>
    <row r="281" spans="2:4" ht="16.5">
      <c r="B281" s="627"/>
      <c r="C281" s="694"/>
      <c r="D281" s="154"/>
    </row>
    <row r="282" spans="2:4" ht="16.5">
      <c r="B282" s="627"/>
      <c r="C282" s="693" t="s">
        <v>586</v>
      </c>
      <c r="D282" s="154"/>
    </row>
    <row r="283" spans="2:4" ht="16.5">
      <c r="B283" s="627"/>
      <c r="C283" s="691" t="s">
        <v>587</v>
      </c>
      <c r="D283" s="692" t="s">
        <v>588</v>
      </c>
    </row>
    <row r="284" spans="2:4" ht="16.5">
      <c r="B284" s="627"/>
      <c r="C284" s="691" t="s">
        <v>589</v>
      </c>
      <c r="D284" s="692" t="s">
        <v>590</v>
      </c>
    </row>
    <row r="285" spans="2:4" ht="16.5">
      <c r="B285" s="627"/>
      <c r="C285" s="691" t="s">
        <v>591</v>
      </c>
      <c r="D285" s="692" t="s">
        <v>592</v>
      </c>
    </row>
    <row r="286" spans="2:4" ht="16.5">
      <c r="B286" s="627"/>
      <c r="C286" s="691" t="s">
        <v>593</v>
      </c>
      <c r="D286" s="692" t="s">
        <v>594</v>
      </c>
    </row>
    <row r="287" spans="2:4" ht="16.5">
      <c r="B287" s="627"/>
      <c r="C287" s="691" t="s">
        <v>595</v>
      </c>
      <c r="D287" s="692" t="s">
        <v>596</v>
      </c>
    </row>
    <row r="288" spans="2:4" ht="16.5">
      <c r="B288" s="627"/>
      <c r="C288" s="691" t="s">
        <v>597</v>
      </c>
      <c r="D288" s="692" t="s">
        <v>598</v>
      </c>
    </row>
    <row r="289" spans="2:4" ht="16.5">
      <c r="B289" s="627"/>
      <c r="C289" s="691" t="s">
        <v>599</v>
      </c>
      <c r="D289" s="692" t="s">
        <v>600</v>
      </c>
    </row>
    <row r="290" spans="2:4" ht="16.5">
      <c r="B290" s="627"/>
      <c r="C290" s="691" t="s">
        <v>601</v>
      </c>
      <c r="D290" s="692" t="s">
        <v>602</v>
      </c>
    </row>
    <row r="291" spans="2:4" ht="16.5">
      <c r="B291" s="627"/>
      <c r="C291" s="695" t="s">
        <v>603</v>
      </c>
      <c r="D291" s="138" t="s">
        <v>604</v>
      </c>
    </row>
    <row r="292" spans="2:4" ht="17.25" thickBot="1">
      <c r="B292" s="637"/>
      <c r="C292" s="696" t="s">
        <v>605</v>
      </c>
      <c r="D292" s="697" t="s">
        <v>606</v>
      </c>
    </row>
    <row r="293" spans="2:4" ht="20.25">
      <c r="B293" s="686" t="s">
        <v>484</v>
      </c>
      <c r="C293" s="689" t="s">
        <v>607</v>
      </c>
      <c r="D293" s="683" t="s">
        <v>608</v>
      </c>
    </row>
    <row r="294" spans="2:4" ht="16.5">
      <c r="B294" s="627"/>
      <c r="C294" s="688" t="s">
        <v>609</v>
      </c>
      <c r="D294" s="137" t="s">
        <v>610</v>
      </c>
    </row>
    <row r="295" spans="2:4" ht="17.25" thickBot="1">
      <c r="B295" s="687"/>
      <c r="C295" s="684" t="s">
        <v>611</v>
      </c>
      <c r="D295" s="685" t="s">
        <v>612</v>
      </c>
    </row>
    <row r="296" spans="2:4" ht="20.25">
      <c r="B296" s="682" t="s">
        <v>492</v>
      </c>
      <c r="C296" s="139"/>
      <c r="D296" s="137" t="s">
        <v>612</v>
      </c>
    </row>
    <row r="297" spans="2:4" ht="16.5">
      <c r="B297" s="133"/>
      <c r="C297" s="124"/>
      <c r="D297" s="138" t="s">
        <v>613</v>
      </c>
    </row>
    <row r="298" spans="2:4" ht="16.5">
      <c r="B298" s="133"/>
      <c r="C298" s="124"/>
      <c r="D298" s="138" t="s">
        <v>614</v>
      </c>
    </row>
    <row r="299" spans="2:4" ht="17.25" thickBot="1">
      <c r="B299" s="135"/>
      <c r="C299" s="140" t="s">
        <v>615</v>
      </c>
      <c r="D299" s="141" t="s">
        <v>616</v>
      </c>
    </row>
    <row r="305" spans="2:4" ht="15" thickBot="1">
      <c r="B305" s="120" t="s">
        <v>1452</v>
      </c>
      <c r="D305" s="120" t="s">
        <v>1463</v>
      </c>
    </row>
    <row r="306" spans="2:4" ht="15.75" thickBot="1">
      <c r="B306" s="11" t="s">
        <v>58</v>
      </c>
      <c r="C306" s="623" t="s">
        <v>60</v>
      </c>
      <c r="D306" s="10" t="s">
        <v>62</v>
      </c>
    </row>
    <row r="307" spans="2:4" ht="15" thickBot="1">
      <c r="B307" s="122" t="s">
        <v>59</v>
      </c>
      <c r="C307" s="700" t="s">
        <v>61</v>
      </c>
      <c r="D307" s="131" t="s">
        <v>63</v>
      </c>
    </row>
    <row r="308" spans="2:4" ht="15.75">
      <c r="B308" s="142" t="s">
        <v>639</v>
      </c>
      <c r="C308" s="126" t="s">
        <v>649</v>
      </c>
      <c r="D308" s="143" t="s">
        <v>145</v>
      </c>
    </row>
    <row r="309" spans="2:4" ht="15.75">
      <c r="B309" s="144" t="s">
        <v>639</v>
      </c>
      <c r="C309" s="127" t="s">
        <v>650</v>
      </c>
      <c r="D309" s="145" t="s">
        <v>626</v>
      </c>
    </row>
    <row r="310" spans="2:4" ht="15.75">
      <c r="B310" s="144" t="s">
        <v>639</v>
      </c>
      <c r="C310" s="127" t="s">
        <v>651</v>
      </c>
      <c r="D310" s="145" t="s">
        <v>518</v>
      </c>
    </row>
    <row r="311" spans="2:4" ht="15.75">
      <c r="B311" s="144" t="s">
        <v>639</v>
      </c>
      <c r="C311" s="127" t="s">
        <v>652</v>
      </c>
      <c r="D311" s="145" t="s">
        <v>627</v>
      </c>
    </row>
    <row r="312" spans="2:4" ht="15.75">
      <c r="B312" s="144" t="s">
        <v>639</v>
      </c>
      <c r="C312" s="127" t="s">
        <v>653</v>
      </c>
      <c r="D312" s="145" t="s">
        <v>628</v>
      </c>
    </row>
    <row r="313" spans="2:4" ht="15.75">
      <c r="B313" s="144" t="s">
        <v>639</v>
      </c>
      <c r="C313" s="127" t="s">
        <v>654</v>
      </c>
      <c r="D313" s="145" t="s">
        <v>629</v>
      </c>
    </row>
    <row r="314" spans="2:4" ht="15.75">
      <c r="B314" s="144" t="s">
        <v>272</v>
      </c>
      <c r="C314" s="127" t="s">
        <v>655</v>
      </c>
      <c r="D314" s="145" t="s">
        <v>630</v>
      </c>
    </row>
    <row r="315" spans="2:4" ht="15.75">
      <c r="B315" s="146" t="s">
        <v>640</v>
      </c>
      <c r="C315" s="127" t="s">
        <v>656</v>
      </c>
      <c r="D315" s="145" t="s">
        <v>631</v>
      </c>
    </row>
    <row r="316" spans="2:4" ht="15.75">
      <c r="B316" s="147"/>
      <c r="C316" s="127" t="s">
        <v>657</v>
      </c>
      <c r="D316" s="145" t="s">
        <v>632</v>
      </c>
    </row>
    <row r="317" spans="2:4" ht="15.75">
      <c r="B317" s="147" t="s">
        <v>641</v>
      </c>
      <c r="C317" s="127" t="s">
        <v>658</v>
      </c>
      <c r="D317" s="145" t="s">
        <v>633</v>
      </c>
    </row>
    <row r="318" spans="2:4" ht="15.75">
      <c r="B318" s="147" t="s">
        <v>642</v>
      </c>
      <c r="C318" s="127" t="s">
        <v>659</v>
      </c>
      <c r="D318" s="145" t="s">
        <v>75</v>
      </c>
    </row>
    <row r="319" spans="2:4" ht="15.75">
      <c r="B319" s="147" t="s">
        <v>643</v>
      </c>
      <c r="C319" s="127" t="s">
        <v>660</v>
      </c>
      <c r="D319" s="145" t="s">
        <v>634</v>
      </c>
    </row>
    <row r="320" spans="2:4" ht="15.75">
      <c r="B320" s="147" t="s">
        <v>644</v>
      </c>
      <c r="C320" s="127" t="s">
        <v>299</v>
      </c>
      <c r="D320" s="145" t="s">
        <v>220</v>
      </c>
    </row>
    <row r="321" spans="2:4" ht="15.75">
      <c r="B321" s="147" t="s">
        <v>645</v>
      </c>
      <c r="C321" s="127" t="s">
        <v>661</v>
      </c>
      <c r="D321" s="145" t="s">
        <v>635</v>
      </c>
    </row>
    <row r="322" spans="2:4" ht="15.75">
      <c r="B322" s="147" t="s">
        <v>260</v>
      </c>
      <c r="C322" s="127" t="s">
        <v>662</v>
      </c>
      <c r="D322" s="145" t="s">
        <v>636</v>
      </c>
    </row>
    <row r="323" spans="2:4" ht="15.75">
      <c r="B323" s="147" t="s">
        <v>646</v>
      </c>
      <c r="C323" s="127" t="s">
        <v>663</v>
      </c>
      <c r="D323" s="145" t="s">
        <v>637</v>
      </c>
    </row>
    <row r="324" spans="2:4" ht="15.75">
      <c r="B324" s="147" t="s">
        <v>647</v>
      </c>
      <c r="C324" s="127" t="s">
        <v>664</v>
      </c>
      <c r="D324" s="145" t="s">
        <v>638</v>
      </c>
    </row>
    <row r="325" spans="2:4" ht="16.5" thickBot="1">
      <c r="B325" s="148" t="s">
        <v>648</v>
      </c>
      <c r="C325" s="149" t="s">
        <v>665</v>
      </c>
      <c r="D325" s="150" t="s">
        <v>143</v>
      </c>
    </row>
    <row r="330" spans="2:4" ht="15" thickBot="1">
      <c r="B330" s="120" t="s">
        <v>1453</v>
      </c>
      <c r="D330" s="120" t="s">
        <v>1464</v>
      </c>
    </row>
    <row r="331" spans="2:4" ht="15">
      <c r="B331" s="10" t="s">
        <v>58</v>
      </c>
      <c r="C331" s="10" t="s">
        <v>60</v>
      </c>
      <c r="D331" s="10" t="s">
        <v>62</v>
      </c>
    </row>
    <row r="332" spans="2:4" ht="15" thickBot="1">
      <c r="B332" s="122" t="s">
        <v>59</v>
      </c>
      <c r="C332" s="123" t="s">
        <v>61</v>
      </c>
      <c r="D332" s="131" t="s">
        <v>63</v>
      </c>
    </row>
    <row r="333" spans="2:4" ht="40.5">
      <c r="B333" s="701" t="s">
        <v>677</v>
      </c>
      <c r="C333" s="705"/>
      <c r="D333" s="177"/>
    </row>
    <row r="334" spans="2:4" ht="16.5">
      <c r="B334" s="702"/>
      <c r="C334" s="706" t="s">
        <v>678</v>
      </c>
      <c r="D334" s="152" t="s">
        <v>679</v>
      </c>
    </row>
    <row r="335" spans="2:4" ht="16.5">
      <c r="B335" s="702"/>
      <c r="C335" s="706" t="s">
        <v>680</v>
      </c>
      <c r="D335" s="152" t="s">
        <v>681</v>
      </c>
    </row>
    <row r="336" spans="2:4" ht="16.5">
      <c r="B336" s="702"/>
      <c r="C336" s="706" t="s">
        <v>682</v>
      </c>
      <c r="D336" s="152" t="s">
        <v>683</v>
      </c>
    </row>
    <row r="337" spans="2:4" ht="16.5">
      <c r="B337" s="702"/>
      <c r="C337" s="706" t="s">
        <v>684</v>
      </c>
      <c r="D337" s="152" t="s">
        <v>685</v>
      </c>
    </row>
    <row r="338" spans="2:4" ht="16.5">
      <c r="B338" s="702"/>
      <c r="C338" s="706" t="s">
        <v>686</v>
      </c>
      <c r="D338" s="152" t="s">
        <v>687</v>
      </c>
    </row>
    <row r="339" spans="2:4" ht="16.5">
      <c r="B339" s="702"/>
      <c r="C339" s="706" t="s">
        <v>688</v>
      </c>
      <c r="D339" s="152" t="s">
        <v>689</v>
      </c>
    </row>
    <row r="340" spans="2:4" ht="16.5">
      <c r="B340" s="702"/>
      <c r="C340" s="706" t="s">
        <v>690</v>
      </c>
      <c r="D340" s="152" t="s">
        <v>691</v>
      </c>
    </row>
    <row r="341" spans="2:4" ht="16.5">
      <c r="B341" s="702"/>
      <c r="C341" s="706" t="s">
        <v>692</v>
      </c>
      <c r="D341" s="152" t="s">
        <v>691</v>
      </c>
    </row>
    <row r="342" spans="2:4" ht="16.5">
      <c r="B342" s="702"/>
      <c r="C342" s="706" t="s">
        <v>693</v>
      </c>
      <c r="D342" s="152" t="s">
        <v>694</v>
      </c>
    </row>
    <row r="343" spans="2:4" ht="20.25">
      <c r="B343" s="703"/>
      <c r="C343" s="706" t="s">
        <v>695</v>
      </c>
      <c r="D343" s="152" t="s">
        <v>147</v>
      </c>
    </row>
    <row r="344" spans="2:4" ht="20.25">
      <c r="B344" s="703"/>
      <c r="C344" s="706" t="s">
        <v>696</v>
      </c>
      <c r="D344" s="152" t="s">
        <v>697</v>
      </c>
    </row>
    <row r="345" spans="2:4" ht="16.5">
      <c r="B345" s="702"/>
      <c r="C345" s="706" t="s">
        <v>698</v>
      </c>
      <c r="D345" s="152" t="s">
        <v>699</v>
      </c>
    </row>
    <row r="346" spans="2:4" ht="16.5">
      <c r="B346" s="702"/>
      <c r="C346" s="706" t="s">
        <v>700</v>
      </c>
      <c r="D346" s="152" t="s">
        <v>701</v>
      </c>
    </row>
    <row r="347" spans="2:4" ht="16.5">
      <c r="B347" s="702"/>
      <c r="C347" s="706" t="s">
        <v>702</v>
      </c>
      <c r="D347" s="152" t="s">
        <v>701</v>
      </c>
    </row>
    <row r="348" spans="2:4" ht="16.5">
      <c r="B348" s="702"/>
      <c r="C348" s="706" t="s">
        <v>703</v>
      </c>
      <c r="D348" s="152" t="s">
        <v>701</v>
      </c>
    </row>
    <row r="349" spans="2:4" ht="16.5">
      <c r="B349" s="702"/>
      <c r="C349" s="706" t="s">
        <v>704</v>
      </c>
      <c r="D349" s="152" t="s">
        <v>705</v>
      </c>
    </row>
    <row r="350" spans="2:4" ht="16.5">
      <c r="B350" s="702"/>
      <c r="C350" s="706" t="s">
        <v>706</v>
      </c>
      <c r="D350" s="152" t="s">
        <v>707</v>
      </c>
    </row>
    <row r="351" spans="2:4" ht="16.5">
      <c r="B351" s="702"/>
      <c r="C351" s="706" t="s">
        <v>708</v>
      </c>
      <c r="D351" s="152" t="s">
        <v>709</v>
      </c>
    </row>
    <row r="352" spans="2:4" ht="16.5">
      <c r="B352" s="702"/>
      <c r="C352" s="706" t="s">
        <v>710</v>
      </c>
      <c r="D352" s="152" t="s">
        <v>711</v>
      </c>
    </row>
    <row r="353" spans="2:4" ht="16.5">
      <c r="B353" s="702"/>
      <c r="C353" s="706" t="s">
        <v>712</v>
      </c>
      <c r="D353" s="152" t="s">
        <v>713</v>
      </c>
    </row>
    <row r="354" spans="2:4" ht="16.5">
      <c r="B354" s="702"/>
      <c r="C354" s="706" t="s">
        <v>714</v>
      </c>
      <c r="D354" s="152" t="s">
        <v>715</v>
      </c>
    </row>
    <row r="355" spans="2:4" ht="16.5">
      <c r="B355" s="702"/>
      <c r="C355" s="706" t="s">
        <v>716</v>
      </c>
      <c r="D355" s="152" t="s">
        <v>717</v>
      </c>
    </row>
    <row r="356" spans="2:4" ht="16.5">
      <c r="B356" s="702"/>
      <c r="C356" s="706" t="s">
        <v>718</v>
      </c>
      <c r="D356" s="152" t="s">
        <v>719</v>
      </c>
    </row>
    <row r="357" spans="2:4" ht="16.5">
      <c r="B357" s="702"/>
      <c r="C357" s="706" t="s">
        <v>720</v>
      </c>
      <c r="D357" s="152" t="s">
        <v>715</v>
      </c>
    </row>
    <row r="358" spans="2:4" ht="16.5">
      <c r="B358" s="702"/>
      <c r="C358" s="706" t="s">
        <v>721</v>
      </c>
      <c r="D358" s="152" t="s">
        <v>722</v>
      </c>
    </row>
    <row r="359" spans="2:4" ht="16.5">
      <c r="B359" s="702"/>
      <c r="C359" s="706" t="s">
        <v>723</v>
      </c>
      <c r="D359" s="152" t="s">
        <v>724</v>
      </c>
    </row>
    <row r="360" spans="2:4" ht="16.5">
      <c r="B360" s="702"/>
      <c r="C360" s="706" t="s">
        <v>725</v>
      </c>
      <c r="D360" s="152" t="s">
        <v>726</v>
      </c>
    </row>
    <row r="361" spans="2:4" ht="16.5">
      <c r="B361" s="702"/>
      <c r="C361" s="706" t="s">
        <v>727</v>
      </c>
      <c r="D361" s="152" t="s">
        <v>715</v>
      </c>
    </row>
    <row r="362" spans="2:4" ht="16.5">
      <c r="B362" s="702"/>
      <c r="C362" s="706" t="s">
        <v>728</v>
      </c>
      <c r="D362" s="152" t="s">
        <v>729</v>
      </c>
    </row>
    <row r="363" spans="2:4" ht="16.5">
      <c r="B363" s="702"/>
      <c r="C363" s="706" t="s">
        <v>730</v>
      </c>
      <c r="D363" s="152" t="s">
        <v>731</v>
      </c>
    </row>
    <row r="364" spans="2:4" ht="16.5">
      <c r="B364" s="702"/>
      <c r="C364" s="706" t="s">
        <v>732</v>
      </c>
      <c r="D364" s="152" t="s">
        <v>733</v>
      </c>
    </row>
    <row r="365" spans="2:4" ht="16.5">
      <c r="B365" s="702"/>
      <c r="C365" s="706" t="s">
        <v>734</v>
      </c>
      <c r="D365" s="152" t="s">
        <v>735</v>
      </c>
    </row>
    <row r="366" spans="2:4" ht="16.5">
      <c r="B366" s="702"/>
      <c r="C366" s="706" t="s">
        <v>736</v>
      </c>
      <c r="D366" s="152" t="s">
        <v>737</v>
      </c>
    </row>
    <row r="367" spans="2:4" ht="17.25" thickBot="1">
      <c r="B367" s="704"/>
      <c r="C367" s="707" t="s">
        <v>738</v>
      </c>
      <c r="D367" s="708" t="s">
        <v>739</v>
      </c>
    </row>
    <row r="368" spans="2:4" ht="24" customHeight="1">
      <c r="B368" s="939" t="s">
        <v>740</v>
      </c>
      <c r="C368" s="940"/>
      <c r="D368" s="941"/>
    </row>
    <row r="369" spans="2:4" ht="16.5">
      <c r="B369" s="133"/>
      <c r="C369" s="117" t="s">
        <v>741</v>
      </c>
      <c r="D369" s="152" t="s">
        <v>742</v>
      </c>
    </row>
    <row r="370" spans="2:4" ht="16.5">
      <c r="B370" s="133"/>
      <c r="C370" s="117" t="s">
        <v>743</v>
      </c>
      <c r="D370" s="152" t="s">
        <v>744</v>
      </c>
    </row>
    <row r="371" spans="2:4" ht="16.5">
      <c r="B371" s="133"/>
      <c r="C371" s="117" t="s">
        <v>745</v>
      </c>
      <c r="D371" s="152" t="s">
        <v>744</v>
      </c>
    </row>
    <row r="372" spans="2:4" ht="16.5">
      <c r="B372" s="133"/>
      <c r="C372" s="117" t="s">
        <v>746</v>
      </c>
      <c r="D372" s="152" t="s">
        <v>747</v>
      </c>
    </row>
    <row r="373" spans="2:4" ht="16.5">
      <c r="B373" s="133"/>
      <c r="C373" s="117" t="s">
        <v>748</v>
      </c>
      <c r="D373" s="152" t="s">
        <v>749</v>
      </c>
    </row>
    <row r="374" spans="2:4" ht="16.5">
      <c r="B374" s="133"/>
      <c r="C374" s="117" t="s">
        <v>750</v>
      </c>
      <c r="D374" s="152" t="s">
        <v>751</v>
      </c>
    </row>
    <row r="375" spans="2:4" ht="16.5">
      <c r="B375" s="133"/>
      <c r="C375" s="117" t="s">
        <v>752</v>
      </c>
      <c r="D375" s="152" t="s">
        <v>753</v>
      </c>
    </row>
    <row r="376" spans="2:4" ht="16.5">
      <c r="B376" s="133"/>
      <c r="C376" s="117" t="s">
        <v>754</v>
      </c>
      <c r="D376" s="152" t="s">
        <v>755</v>
      </c>
    </row>
    <row r="377" spans="2:4" ht="16.5">
      <c r="B377" s="133"/>
      <c r="C377" s="117" t="s">
        <v>756</v>
      </c>
      <c r="D377" s="152" t="s">
        <v>757</v>
      </c>
    </row>
    <row r="378" spans="2:4" ht="16.5">
      <c r="B378" s="133"/>
      <c r="C378" s="117" t="s">
        <v>758</v>
      </c>
      <c r="D378" s="152" t="s">
        <v>759</v>
      </c>
    </row>
    <row r="379" spans="2:4" ht="16.5">
      <c r="B379" s="133"/>
      <c r="C379" s="117" t="s">
        <v>760</v>
      </c>
      <c r="D379" s="152" t="s">
        <v>143</v>
      </c>
    </row>
    <row r="380" spans="2:4" ht="16.5">
      <c r="B380" s="133"/>
      <c r="C380" s="117" t="s">
        <v>761</v>
      </c>
      <c r="D380" s="152" t="s">
        <v>762</v>
      </c>
    </row>
    <row r="381" spans="2:4" ht="16.5">
      <c r="B381" s="133"/>
      <c r="C381" s="117" t="s">
        <v>763</v>
      </c>
      <c r="D381" s="152" t="s">
        <v>764</v>
      </c>
    </row>
    <row r="382" spans="2:4" ht="17.25" thickBot="1">
      <c r="B382" s="135"/>
      <c r="C382" s="709" t="s">
        <v>765</v>
      </c>
      <c r="D382" s="708" t="s">
        <v>766</v>
      </c>
    </row>
    <row r="383" spans="2:4" ht="20.25">
      <c r="B383" s="939" t="s">
        <v>767</v>
      </c>
      <c r="C383" s="940"/>
      <c r="D383" s="941"/>
    </row>
    <row r="384" spans="2:4" ht="16.5">
      <c r="B384" s="133"/>
      <c r="C384" s="117" t="s">
        <v>768</v>
      </c>
      <c r="D384" s="152" t="s">
        <v>769</v>
      </c>
    </row>
    <row r="385" spans="2:4" ht="16.5">
      <c r="B385" s="133"/>
      <c r="C385" s="117" t="s">
        <v>770</v>
      </c>
      <c r="D385" s="152" t="s">
        <v>771</v>
      </c>
    </row>
    <row r="386" spans="2:4" ht="16.5">
      <c r="B386" s="133"/>
      <c r="C386" s="117" t="s">
        <v>772</v>
      </c>
      <c r="D386" s="152" t="s">
        <v>773</v>
      </c>
    </row>
    <row r="387" spans="2:4" ht="16.5">
      <c r="B387" s="133"/>
      <c r="C387" s="117" t="s">
        <v>774</v>
      </c>
      <c r="D387" s="152" t="s">
        <v>775</v>
      </c>
    </row>
    <row r="388" spans="2:4" ht="16.5">
      <c r="B388" s="133"/>
      <c r="C388" s="117" t="s">
        <v>776</v>
      </c>
      <c r="D388" s="152" t="s">
        <v>775</v>
      </c>
    </row>
    <row r="389" spans="2:4" ht="17.25" thickBot="1">
      <c r="B389" s="135"/>
      <c r="C389" s="709" t="s">
        <v>777</v>
      </c>
      <c r="D389" s="708" t="s">
        <v>775</v>
      </c>
    </row>
    <row r="390" spans="2:4" ht="20.25">
      <c r="B390" s="939" t="s">
        <v>778</v>
      </c>
      <c r="C390" s="940"/>
      <c r="D390" s="941"/>
    </row>
    <row r="391" spans="2:4" ht="16.5">
      <c r="B391" s="133"/>
      <c r="C391" s="117" t="s">
        <v>779</v>
      </c>
      <c r="D391" s="710" t="s">
        <v>206</v>
      </c>
    </row>
    <row r="392" spans="2:4" ht="16.5">
      <c r="B392" s="133"/>
      <c r="C392" s="117" t="s">
        <v>780</v>
      </c>
      <c r="D392" s="710" t="s">
        <v>206</v>
      </c>
    </row>
    <row r="393" spans="2:4" ht="16.5">
      <c r="B393" s="133"/>
      <c r="C393" s="117" t="s">
        <v>781</v>
      </c>
      <c r="D393" s="710" t="s">
        <v>782</v>
      </c>
    </row>
    <row r="394" spans="2:4" ht="16.5">
      <c r="B394" s="133"/>
      <c r="C394" s="117" t="s">
        <v>783</v>
      </c>
      <c r="D394" s="710" t="s">
        <v>206</v>
      </c>
    </row>
    <row r="395" spans="2:4" ht="16.5">
      <c r="B395" s="133"/>
      <c r="C395" s="117" t="s">
        <v>784</v>
      </c>
      <c r="D395" s="710" t="s">
        <v>785</v>
      </c>
    </row>
    <row r="396" spans="2:4" ht="16.5">
      <c r="B396" s="133"/>
      <c r="C396" s="117" t="s">
        <v>786</v>
      </c>
      <c r="D396" s="710" t="s">
        <v>787</v>
      </c>
    </row>
    <row r="397" spans="2:4" ht="16.5">
      <c r="B397" s="133"/>
      <c r="C397" s="117" t="s">
        <v>788</v>
      </c>
      <c r="D397" s="710" t="s">
        <v>789</v>
      </c>
    </row>
    <row r="398" spans="2:4" ht="16.5">
      <c r="B398" s="133"/>
      <c r="C398" s="117" t="s">
        <v>790</v>
      </c>
      <c r="D398" s="710" t="s">
        <v>791</v>
      </c>
    </row>
    <row r="399" spans="2:4" ht="16.5">
      <c r="B399" s="133"/>
      <c r="C399" s="117" t="s">
        <v>792</v>
      </c>
      <c r="D399" s="710" t="s">
        <v>793</v>
      </c>
    </row>
    <row r="400" spans="2:4" ht="16.5">
      <c r="B400" s="133"/>
      <c r="C400" s="117" t="s">
        <v>794</v>
      </c>
      <c r="D400" s="710" t="s">
        <v>604</v>
      </c>
    </row>
    <row r="401" spans="2:4" ht="16.5">
      <c r="B401" s="133"/>
      <c r="C401" s="117" t="s">
        <v>795</v>
      </c>
      <c r="D401" s="710" t="s">
        <v>604</v>
      </c>
    </row>
    <row r="402" spans="2:4" ht="16.5">
      <c r="B402" s="133"/>
      <c r="C402" s="117" t="s">
        <v>796</v>
      </c>
      <c r="D402" s="710" t="s">
        <v>214</v>
      </c>
    </row>
    <row r="403" spans="2:4" ht="16.5">
      <c r="B403" s="133"/>
      <c r="C403" s="117" t="s">
        <v>797</v>
      </c>
      <c r="D403" s="710" t="s">
        <v>604</v>
      </c>
    </row>
    <row r="404" spans="2:4" ht="16.5">
      <c r="B404" s="133"/>
      <c r="C404" s="117" t="s">
        <v>798</v>
      </c>
      <c r="D404" s="710" t="s">
        <v>604</v>
      </c>
    </row>
    <row r="405" spans="2:4" ht="16.5">
      <c r="B405" s="133"/>
      <c r="C405" s="117" t="s">
        <v>799</v>
      </c>
      <c r="D405" s="710" t="s">
        <v>800</v>
      </c>
    </row>
    <row r="406" spans="2:4" ht="16.5">
      <c r="B406" s="133"/>
      <c r="C406" s="117" t="s">
        <v>801</v>
      </c>
      <c r="D406" s="710" t="s">
        <v>800</v>
      </c>
    </row>
    <row r="407" spans="2:4" ht="16.5">
      <c r="B407" s="133"/>
      <c r="C407" s="117" t="s">
        <v>802</v>
      </c>
      <c r="D407" s="710" t="s">
        <v>803</v>
      </c>
    </row>
    <row r="408" spans="2:4" ht="16.5">
      <c r="B408" s="133"/>
      <c r="C408" s="117" t="s">
        <v>804</v>
      </c>
      <c r="D408" s="710" t="s">
        <v>805</v>
      </c>
    </row>
    <row r="409" spans="2:4" ht="16.5">
      <c r="B409" s="133"/>
      <c r="C409" s="117" t="s">
        <v>806</v>
      </c>
      <c r="D409" s="710" t="s">
        <v>807</v>
      </c>
    </row>
    <row r="410" spans="2:4" ht="16.5">
      <c r="B410" s="133"/>
      <c r="C410" s="117" t="s">
        <v>808</v>
      </c>
      <c r="D410" s="710" t="s">
        <v>809</v>
      </c>
    </row>
    <row r="411" spans="2:4" ht="16.5">
      <c r="B411" s="133"/>
      <c r="C411" s="117" t="s">
        <v>810</v>
      </c>
      <c r="D411" s="710" t="s">
        <v>811</v>
      </c>
    </row>
    <row r="412" spans="2:4" ht="16.5">
      <c r="B412" s="133"/>
      <c r="C412" s="117" t="s">
        <v>812</v>
      </c>
      <c r="D412" s="710" t="s">
        <v>813</v>
      </c>
    </row>
    <row r="413" spans="2:4" ht="16.5">
      <c r="B413" s="133"/>
      <c r="C413" s="117" t="s">
        <v>814</v>
      </c>
      <c r="D413" s="710" t="s">
        <v>815</v>
      </c>
    </row>
    <row r="414" spans="2:4" ht="16.5">
      <c r="B414" s="133"/>
      <c r="C414" s="117" t="s">
        <v>816</v>
      </c>
      <c r="D414" s="710" t="s">
        <v>817</v>
      </c>
    </row>
    <row r="415" spans="2:4" ht="16.5">
      <c r="B415" s="133"/>
      <c r="C415" s="117" t="s">
        <v>818</v>
      </c>
      <c r="D415" s="710" t="s">
        <v>817</v>
      </c>
    </row>
    <row r="416" spans="2:4" ht="16.5">
      <c r="B416" s="133"/>
      <c r="C416" s="117" t="s">
        <v>819</v>
      </c>
      <c r="D416" s="710" t="s">
        <v>817</v>
      </c>
    </row>
    <row r="417" spans="2:4" ht="16.5">
      <c r="B417" s="133"/>
      <c r="C417" s="117" t="s">
        <v>820</v>
      </c>
      <c r="D417" s="710" t="s">
        <v>817</v>
      </c>
    </row>
    <row r="418" spans="2:4" ht="16.5">
      <c r="B418" s="133"/>
      <c r="C418" s="117" t="s">
        <v>821</v>
      </c>
      <c r="D418" s="710" t="s">
        <v>822</v>
      </c>
    </row>
    <row r="419" spans="2:4" ht="16.5">
      <c r="B419" s="133"/>
      <c r="C419" s="117" t="s">
        <v>823</v>
      </c>
      <c r="D419" s="710" t="s">
        <v>203</v>
      </c>
    </row>
    <row r="420" spans="2:4" ht="16.5">
      <c r="B420" s="133"/>
      <c r="C420" s="117" t="s">
        <v>824</v>
      </c>
      <c r="D420" s="710" t="s">
        <v>825</v>
      </c>
    </row>
    <row r="421" spans="2:4" ht="16.5">
      <c r="B421" s="133"/>
      <c r="C421" s="117" t="s">
        <v>826</v>
      </c>
      <c r="D421" s="710" t="s">
        <v>827</v>
      </c>
    </row>
    <row r="422" spans="2:4" ht="16.5">
      <c r="B422" s="133"/>
      <c r="C422" s="117" t="s">
        <v>828</v>
      </c>
      <c r="D422" s="710" t="s">
        <v>829</v>
      </c>
    </row>
    <row r="423" spans="2:4" ht="16.5">
      <c r="B423" s="133"/>
      <c r="C423" s="117" t="s">
        <v>830</v>
      </c>
      <c r="D423" s="710" t="s">
        <v>831</v>
      </c>
    </row>
    <row r="424" spans="2:4" ht="16.5">
      <c r="B424" s="133"/>
      <c r="C424" s="117" t="s">
        <v>832</v>
      </c>
      <c r="D424" s="710" t="s">
        <v>833</v>
      </c>
    </row>
    <row r="425" spans="2:4" ht="16.5">
      <c r="B425" s="133"/>
      <c r="C425" s="117" t="s">
        <v>834</v>
      </c>
      <c r="D425" s="710" t="s">
        <v>835</v>
      </c>
    </row>
    <row r="426" spans="2:4" ht="16.5">
      <c r="B426" s="133"/>
      <c r="C426" s="117" t="s">
        <v>836</v>
      </c>
      <c r="D426" s="710" t="s">
        <v>837</v>
      </c>
    </row>
    <row r="427" spans="2:4" ht="16.5">
      <c r="B427" s="133"/>
      <c r="C427" s="117" t="s">
        <v>838</v>
      </c>
      <c r="D427" s="710" t="s">
        <v>839</v>
      </c>
    </row>
    <row r="428" spans="2:4" ht="16.5">
      <c r="B428" s="133"/>
      <c r="C428" s="117" t="s">
        <v>840</v>
      </c>
      <c r="D428" s="710" t="s">
        <v>841</v>
      </c>
    </row>
    <row r="429" spans="2:4" ht="16.5">
      <c r="B429" s="133"/>
      <c r="C429" s="117" t="s">
        <v>842</v>
      </c>
      <c r="D429" s="710" t="s">
        <v>841</v>
      </c>
    </row>
    <row r="430" spans="2:4" ht="16.5">
      <c r="B430" s="133"/>
      <c r="C430" s="117" t="s">
        <v>843</v>
      </c>
      <c r="D430" s="710" t="s">
        <v>841</v>
      </c>
    </row>
    <row r="431" spans="2:4" ht="16.5">
      <c r="B431" s="133"/>
      <c r="C431" s="117" t="s">
        <v>844</v>
      </c>
      <c r="D431" s="710" t="s">
        <v>841</v>
      </c>
    </row>
    <row r="432" spans="2:4" ht="16.5">
      <c r="B432" s="133"/>
      <c r="C432" s="117" t="s">
        <v>845</v>
      </c>
      <c r="D432" s="710" t="s">
        <v>846</v>
      </c>
    </row>
    <row r="433" spans="2:4" ht="16.5">
      <c r="B433" s="133"/>
      <c r="C433" s="117" t="s">
        <v>847</v>
      </c>
      <c r="D433" s="710" t="s">
        <v>848</v>
      </c>
    </row>
    <row r="434" spans="2:4" ht="16.5">
      <c r="B434" s="133"/>
      <c r="C434" s="117" t="s">
        <v>849</v>
      </c>
      <c r="D434" s="710" t="s">
        <v>850</v>
      </c>
    </row>
    <row r="435" spans="2:4" ht="16.5">
      <c r="B435" s="133"/>
      <c r="C435" s="117" t="s">
        <v>851</v>
      </c>
      <c r="D435" s="710" t="s">
        <v>852</v>
      </c>
    </row>
    <row r="436" spans="2:4" ht="17.25" thickBot="1">
      <c r="B436" s="135"/>
      <c r="C436" s="709" t="s">
        <v>853</v>
      </c>
      <c r="D436" s="711" t="s">
        <v>854</v>
      </c>
    </row>
    <row r="437" spans="2:4" ht="20.25">
      <c r="B437" s="939" t="s">
        <v>484</v>
      </c>
      <c r="C437" s="940"/>
      <c r="D437" s="941"/>
    </row>
    <row r="438" spans="2:4" ht="16.5">
      <c r="B438" s="133"/>
      <c r="C438" s="117" t="s">
        <v>855</v>
      </c>
      <c r="D438" s="152" t="s">
        <v>856</v>
      </c>
    </row>
    <row r="439" spans="2:4" ht="16.5">
      <c r="B439" s="133"/>
      <c r="C439" s="117" t="s">
        <v>857</v>
      </c>
      <c r="D439" s="152" t="s">
        <v>856</v>
      </c>
    </row>
    <row r="440" spans="2:4" ht="16.5">
      <c r="B440" s="133"/>
      <c r="C440" s="117" t="s">
        <v>858</v>
      </c>
      <c r="D440" s="152" t="s">
        <v>856</v>
      </c>
    </row>
    <row r="441" spans="2:4" ht="16.5">
      <c r="B441" s="133"/>
      <c r="C441" s="117" t="s">
        <v>859</v>
      </c>
      <c r="D441" s="152" t="s">
        <v>856</v>
      </c>
    </row>
    <row r="442" spans="2:4" ht="16.5">
      <c r="B442" s="133"/>
      <c r="C442" s="117" t="s">
        <v>860</v>
      </c>
      <c r="D442" s="152" t="s">
        <v>666</v>
      </c>
    </row>
    <row r="443" spans="2:4" ht="16.5">
      <c r="B443" s="133"/>
      <c r="C443" s="117" t="s">
        <v>861</v>
      </c>
      <c r="D443" s="152" t="s">
        <v>862</v>
      </c>
    </row>
    <row r="444" spans="2:4" ht="17.25" thickBot="1">
      <c r="B444" s="135"/>
      <c r="C444" s="709" t="s">
        <v>863</v>
      </c>
      <c r="D444" s="708" t="s">
        <v>864</v>
      </c>
    </row>
    <row r="445" spans="2:4" ht="20.25">
      <c r="B445" s="939" t="s">
        <v>492</v>
      </c>
      <c r="C445" s="940"/>
      <c r="D445" s="941"/>
    </row>
    <row r="446" spans="2:4" ht="16.5">
      <c r="B446" s="133"/>
      <c r="C446" s="117" t="s">
        <v>865</v>
      </c>
      <c r="D446" s="152" t="s">
        <v>866</v>
      </c>
    </row>
    <row r="447" spans="2:4" ht="16.5">
      <c r="B447" s="133"/>
      <c r="C447" s="117" t="s">
        <v>867</v>
      </c>
      <c r="D447" s="152" t="s">
        <v>866</v>
      </c>
    </row>
    <row r="448" spans="2:4" ht="16.5">
      <c r="B448" s="133"/>
      <c r="C448" s="117" t="s">
        <v>868</v>
      </c>
      <c r="D448" s="152" t="s">
        <v>869</v>
      </c>
    </row>
    <row r="449" spans="1:5" ht="16.5">
      <c r="B449" s="133"/>
      <c r="C449" s="117" t="s">
        <v>870</v>
      </c>
      <c r="D449" s="152" t="s">
        <v>871</v>
      </c>
    </row>
    <row r="450" spans="1:5" ht="16.5">
      <c r="B450" s="133"/>
      <c r="C450" s="117" t="s">
        <v>872</v>
      </c>
      <c r="D450" s="152" t="s">
        <v>873</v>
      </c>
    </row>
    <row r="451" spans="1:5" ht="17.25" thickBot="1">
      <c r="B451" s="135"/>
      <c r="C451" s="709" t="s">
        <v>874</v>
      </c>
      <c r="D451" s="708" t="s">
        <v>875</v>
      </c>
    </row>
    <row r="452" spans="1:5">
      <c r="A452" s="139"/>
      <c r="B452" s="139"/>
      <c r="C452" s="139"/>
      <c r="D452" s="139"/>
      <c r="E452" s="139"/>
    </row>
    <row r="453" spans="1:5">
      <c r="A453" s="139"/>
      <c r="B453" s="139"/>
      <c r="C453" s="139"/>
      <c r="D453" s="139"/>
      <c r="E453" s="139"/>
    </row>
    <row r="454" spans="1:5">
      <c r="A454" s="139"/>
      <c r="B454" s="139"/>
      <c r="C454" s="139"/>
      <c r="D454" s="139"/>
      <c r="E454" s="139"/>
    </row>
    <row r="455" spans="1:5" ht="15" thickBot="1">
      <c r="A455" s="139"/>
      <c r="B455" s="139" t="s">
        <v>1454</v>
      </c>
      <c r="C455" s="139"/>
      <c r="D455" s="139" t="s">
        <v>1465</v>
      </c>
      <c r="E455" s="139"/>
    </row>
    <row r="456" spans="1:5" ht="15.75" thickBot="1">
      <c r="B456" s="10" t="s">
        <v>58</v>
      </c>
      <c r="C456" s="10" t="s">
        <v>60</v>
      </c>
      <c r="D456" s="10" t="s">
        <v>62</v>
      </c>
    </row>
    <row r="457" spans="1:5" ht="15" thickBot="1">
      <c r="B457" s="161" t="s">
        <v>59</v>
      </c>
      <c r="C457" s="162" t="s">
        <v>61</v>
      </c>
      <c r="D457" s="163" t="s">
        <v>63</v>
      </c>
    </row>
    <row r="458" spans="1:5" ht="20.25" customHeight="1">
      <c r="B458" s="942" t="s">
        <v>545</v>
      </c>
      <c r="C458" s="128" t="s">
        <v>913</v>
      </c>
      <c r="D458" s="138" t="s">
        <v>914</v>
      </c>
    </row>
    <row r="459" spans="1:5" ht="16.5" customHeight="1">
      <c r="B459" s="943"/>
      <c r="C459" s="26" t="s">
        <v>966</v>
      </c>
      <c r="D459" s="138" t="s">
        <v>967</v>
      </c>
    </row>
    <row r="460" spans="1:5" ht="16.5" customHeight="1">
      <c r="B460" s="943"/>
      <c r="C460" s="26" t="s">
        <v>930</v>
      </c>
      <c r="D460" s="138" t="s">
        <v>931</v>
      </c>
    </row>
    <row r="461" spans="1:5" ht="16.5" customHeight="1">
      <c r="B461" s="943"/>
      <c r="C461" s="26" t="s">
        <v>951</v>
      </c>
      <c r="D461" s="138" t="s">
        <v>952</v>
      </c>
    </row>
    <row r="462" spans="1:5" ht="16.5" customHeight="1">
      <c r="B462" s="943"/>
      <c r="C462" s="26" t="s">
        <v>975</v>
      </c>
      <c r="D462" s="138" t="s">
        <v>976</v>
      </c>
    </row>
    <row r="463" spans="1:5" ht="16.5" customHeight="1">
      <c r="B463" s="943"/>
      <c r="C463" s="128" t="s">
        <v>917</v>
      </c>
      <c r="D463" s="138" t="s">
        <v>916</v>
      </c>
    </row>
    <row r="464" spans="1:5" ht="16.5" customHeight="1">
      <c r="B464" s="943"/>
      <c r="C464" s="128" t="s">
        <v>915</v>
      </c>
      <c r="D464" s="138" t="s">
        <v>916</v>
      </c>
    </row>
    <row r="465" spans="2:4" ht="16.5" customHeight="1">
      <c r="B465" s="943"/>
      <c r="C465" s="26" t="s">
        <v>1006</v>
      </c>
      <c r="D465" s="138" t="s">
        <v>1007</v>
      </c>
    </row>
    <row r="466" spans="2:4" ht="16.5" customHeight="1">
      <c r="B466" s="943"/>
      <c r="C466" s="26" t="s">
        <v>949</v>
      </c>
      <c r="D466" s="138" t="s">
        <v>950</v>
      </c>
    </row>
    <row r="467" spans="2:4" ht="16.5" customHeight="1">
      <c r="B467" s="943"/>
      <c r="C467" s="26" t="s">
        <v>1015</v>
      </c>
      <c r="D467" s="138" t="s">
        <v>1016</v>
      </c>
    </row>
    <row r="468" spans="2:4" ht="16.5" customHeight="1">
      <c r="B468" s="943"/>
      <c r="C468" s="26" t="s">
        <v>1030</v>
      </c>
      <c r="D468" s="138" t="s">
        <v>1031</v>
      </c>
    </row>
    <row r="469" spans="2:4" ht="16.5" customHeight="1">
      <c r="B469" s="943"/>
      <c r="C469" s="124" t="s">
        <v>1048</v>
      </c>
      <c r="D469" s="138" t="s">
        <v>1049</v>
      </c>
    </row>
    <row r="470" spans="2:4" ht="16.5" customHeight="1">
      <c r="B470" s="943"/>
      <c r="C470" s="26" t="s">
        <v>1013</v>
      </c>
      <c r="D470" s="138" t="s">
        <v>1014</v>
      </c>
    </row>
    <row r="471" spans="2:4" ht="16.5" customHeight="1">
      <c r="B471" s="943"/>
      <c r="C471" s="26" t="s">
        <v>1021</v>
      </c>
      <c r="D471" s="138" t="s">
        <v>1020</v>
      </c>
    </row>
    <row r="472" spans="2:4" ht="16.5" customHeight="1">
      <c r="B472" s="943"/>
      <c r="C472" s="26" t="s">
        <v>981</v>
      </c>
      <c r="D472" s="138" t="s">
        <v>982</v>
      </c>
    </row>
    <row r="473" spans="2:4" ht="16.5" customHeight="1">
      <c r="B473" s="943"/>
      <c r="C473" s="26" t="s">
        <v>983</v>
      </c>
      <c r="D473" s="138" t="s">
        <v>984</v>
      </c>
    </row>
    <row r="474" spans="2:4" ht="16.5" customHeight="1">
      <c r="B474" s="943"/>
      <c r="C474" s="26" t="s">
        <v>985</v>
      </c>
      <c r="D474" s="138" t="s">
        <v>986</v>
      </c>
    </row>
    <row r="475" spans="2:4" ht="16.5" customHeight="1">
      <c r="B475" s="943"/>
      <c r="C475" s="26" t="s">
        <v>992</v>
      </c>
      <c r="D475" s="138" t="s">
        <v>993</v>
      </c>
    </row>
    <row r="476" spans="2:4" ht="16.5" customHeight="1">
      <c r="B476" s="943"/>
      <c r="C476" s="26" t="s">
        <v>995</v>
      </c>
      <c r="D476" s="138" t="s">
        <v>991</v>
      </c>
    </row>
    <row r="477" spans="2:4" ht="16.5" customHeight="1">
      <c r="B477" s="943"/>
      <c r="C477" s="26" t="s">
        <v>360</v>
      </c>
      <c r="D477" s="138" t="s">
        <v>991</v>
      </c>
    </row>
    <row r="478" spans="2:4" ht="16.5" customHeight="1">
      <c r="B478" s="943"/>
      <c r="C478" s="26" t="s">
        <v>994</v>
      </c>
      <c r="D478" s="138" t="s">
        <v>991</v>
      </c>
    </row>
    <row r="479" spans="2:4" ht="16.5" customHeight="1">
      <c r="B479" s="943"/>
      <c r="C479" s="26" t="s">
        <v>919</v>
      </c>
      <c r="D479" s="138" t="s">
        <v>920</v>
      </c>
    </row>
    <row r="480" spans="2:4" ht="16.5" customHeight="1">
      <c r="B480" s="943"/>
      <c r="C480" s="128" t="s">
        <v>909</v>
      </c>
      <c r="D480" s="138" t="s">
        <v>910</v>
      </c>
    </row>
    <row r="481" spans="2:4" ht="16.5" customHeight="1">
      <c r="B481" s="943"/>
      <c r="C481" s="124" t="s">
        <v>386</v>
      </c>
      <c r="D481" s="138" t="s">
        <v>1038</v>
      </c>
    </row>
    <row r="482" spans="2:4" ht="16.5" customHeight="1">
      <c r="B482" s="943"/>
      <c r="C482" s="26" t="s">
        <v>937</v>
      </c>
      <c r="D482" s="138" t="s">
        <v>938</v>
      </c>
    </row>
    <row r="483" spans="2:4" ht="16.5" customHeight="1">
      <c r="B483" s="943"/>
      <c r="C483" s="26" t="s">
        <v>941</v>
      </c>
      <c r="D483" s="138" t="s">
        <v>942</v>
      </c>
    </row>
    <row r="484" spans="2:4" ht="16.5" customHeight="1">
      <c r="B484" s="943"/>
      <c r="C484" s="26" t="s">
        <v>939</v>
      </c>
      <c r="D484" s="138" t="s">
        <v>940</v>
      </c>
    </row>
    <row r="485" spans="2:4" ht="16.5" customHeight="1">
      <c r="B485" s="943"/>
      <c r="C485" s="26" t="s">
        <v>932</v>
      </c>
      <c r="D485" s="138" t="s">
        <v>931</v>
      </c>
    </row>
    <row r="486" spans="2:4" ht="16.5" customHeight="1">
      <c r="B486" s="943"/>
      <c r="C486" s="124" t="s">
        <v>1032</v>
      </c>
      <c r="D486" s="138" t="s">
        <v>1033</v>
      </c>
    </row>
    <row r="487" spans="2:4" ht="16.5" customHeight="1">
      <c r="B487" s="943"/>
      <c r="C487" s="26" t="s">
        <v>954</v>
      </c>
      <c r="D487" s="138" t="s">
        <v>955</v>
      </c>
    </row>
    <row r="488" spans="2:4" ht="16.5" customHeight="1">
      <c r="B488" s="943"/>
      <c r="C488" s="26" t="s">
        <v>1019</v>
      </c>
      <c r="D488" s="138" t="s">
        <v>1020</v>
      </c>
    </row>
    <row r="489" spans="2:4" ht="16.5" customHeight="1">
      <c r="B489" s="943"/>
      <c r="C489" s="26" t="s">
        <v>956</v>
      </c>
      <c r="D489" s="138" t="s">
        <v>957</v>
      </c>
    </row>
    <row r="490" spans="2:4" ht="16.5" customHeight="1">
      <c r="B490" s="943"/>
      <c r="C490" s="124" t="s">
        <v>1037</v>
      </c>
      <c r="D490" s="138" t="s">
        <v>965</v>
      </c>
    </row>
    <row r="491" spans="2:4" ht="16.5" customHeight="1">
      <c r="B491" s="943"/>
      <c r="C491" s="26" t="s">
        <v>977</v>
      </c>
      <c r="D491" s="138" t="s">
        <v>978</v>
      </c>
    </row>
    <row r="492" spans="2:4" ht="16.5" customHeight="1">
      <c r="B492" s="943"/>
      <c r="C492" s="74" t="s">
        <v>962</v>
      </c>
      <c r="D492" s="154" t="s">
        <v>963</v>
      </c>
    </row>
    <row r="493" spans="2:4" ht="16.5" customHeight="1">
      <c r="B493" s="943"/>
      <c r="C493" s="74" t="s">
        <v>964</v>
      </c>
      <c r="D493" s="138" t="s">
        <v>965</v>
      </c>
    </row>
    <row r="494" spans="2:4" ht="16.5" customHeight="1">
      <c r="B494" s="943"/>
      <c r="C494" s="125" t="s">
        <v>1052</v>
      </c>
      <c r="D494" s="138" t="s">
        <v>1053</v>
      </c>
    </row>
    <row r="495" spans="2:4" ht="16.5" customHeight="1">
      <c r="B495" s="943"/>
      <c r="C495" s="128" t="s">
        <v>1043</v>
      </c>
      <c r="D495" s="138" t="s">
        <v>1044</v>
      </c>
    </row>
    <row r="496" spans="2:4" ht="16.5" customHeight="1">
      <c r="B496" s="943"/>
      <c r="C496" s="128" t="s">
        <v>1045</v>
      </c>
      <c r="D496" s="138" t="s">
        <v>1046</v>
      </c>
    </row>
    <row r="497" spans="2:4" ht="16.5" customHeight="1">
      <c r="B497" s="943"/>
      <c r="C497" s="26" t="s">
        <v>958</v>
      </c>
      <c r="D497" s="138" t="s">
        <v>959</v>
      </c>
    </row>
    <row r="498" spans="2:4" ht="16.5" customHeight="1">
      <c r="B498" s="943"/>
      <c r="C498" s="124" t="s">
        <v>326</v>
      </c>
      <c r="D498" s="138" t="s">
        <v>519</v>
      </c>
    </row>
    <row r="499" spans="2:4" ht="16.5" customHeight="1">
      <c r="B499" s="943"/>
      <c r="C499" s="26" t="s">
        <v>960</v>
      </c>
      <c r="D499" s="138" t="s">
        <v>961</v>
      </c>
    </row>
    <row r="500" spans="2:4" ht="16.5" customHeight="1">
      <c r="B500" s="943"/>
      <c r="C500" s="128" t="s">
        <v>921</v>
      </c>
      <c r="D500" s="138" t="s">
        <v>922</v>
      </c>
    </row>
    <row r="501" spans="2:4" ht="16.5" customHeight="1">
      <c r="B501" s="943"/>
      <c r="C501" s="128" t="s">
        <v>923</v>
      </c>
      <c r="D501" s="138" t="s">
        <v>924</v>
      </c>
    </row>
    <row r="502" spans="2:4" ht="16.5" customHeight="1">
      <c r="B502" s="943"/>
      <c r="C502" s="26" t="s">
        <v>943</v>
      </c>
      <c r="D502" s="138" t="s">
        <v>944</v>
      </c>
    </row>
    <row r="503" spans="2:4" ht="16.5" customHeight="1">
      <c r="B503" s="943"/>
      <c r="C503" s="26" t="s">
        <v>996</v>
      </c>
      <c r="D503" s="138" t="s">
        <v>997</v>
      </c>
    </row>
    <row r="504" spans="2:4" ht="16.5" customHeight="1">
      <c r="B504" s="943"/>
      <c r="C504" s="26" t="s">
        <v>979</v>
      </c>
      <c r="D504" s="138" t="s">
        <v>980</v>
      </c>
    </row>
    <row r="505" spans="2:4" ht="16.5" customHeight="1">
      <c r="B505" s="943"/>
      <c r="C505" s="26" t="s">
        <v>989</v>
      </c>
      <c r="D505" s="138" t="s">
        <v>990</v>
      </c>
    </row>
    <row r="506" spans="2:4" ht="16.5" customHeight="1">
      <c r="B506" s="943"/>
      <c r="C506" s="26" t="s">
        <v>987</v>
      </c>
      <c r="D506" s="138" t="s">
        <v>988</v>
      </c>
    </row>
    <row r="507" spans="2:4" ht="16.5" customHeight="1">
      <c r="B507" s="943"/>
      <c r="C507" s="128" t="s">
        <v>1039</v>
      </c>
      <c r="D507" s="138" t="s">
        <v>1040</v>
      </c>
    </row>
    <row r="508" spans="2:4" ht="16.5" customHeight="1">
      <c r="B508" s="943"/>
      <c r="C508" s="128" t="s">
        <v>1041</v>
      </c>
      <c r="D508" s="138" t="s">
        <v>1042</v>
      </c>
    </row>
    <row r="509" spans="2:4" ht="16.5" customHeight="1">
      <c r="B509" s="943"/>
      <c r="C509" s="124" t="s">
        <v>1050</v>
      </c>
      <c r="D509" s="138" t="s">
        <v>1051</v>
      </c>
    </row>
    <row r="510" spans="2:4" ht="16.5" customHeight="1">
      <c r="B510" s="943"/>
      <c r="C510" s="26" t="s">
        <v>1017</v>
      </c>
      <c r="D510" s="138" t="s">
        <v>1018</v>
      </c>
    </row>
    <row r="511" spans="2:4" ht="16.5" customHeight="1">
      <c r="B511" s="943"/>
      <c r="C511" s="128" t="s">
        <v>236</v>
      </c>
      <c r="D511" s="138" t="s">
        <v>1047</v>
      </c>
    </row>
    <row r="512" spans="2:4" ht="16.5" customHeight="1">
      <c r="B512" s="943"/>
      <c r="C512" s="128" t="s">
        <v>918</v>
      </c>
      <c r="D512" s="138" t="s">
        <v>916</v>
      </c>
    </row>
    <row r="513" spans="2:4" ht="16.5" customHeight="1">
      <c r="B513" s="943"/>
      <c r="C513" s="26" t="s">
        <v>1023</v>
      </c>
      <c r="D513" s="138" t="s">
        <v>1024</v>
      </c>
    </row>
    <row r="514" spans="2:4" ht="16.5" customHeight="1">
      <c r="B514" s="943"/>
      <c r="C514" s="26" t="s">
        <v>1025</v>
      </c>
      <c r="D514" s="138" t="s">
        <v>1020</v>
      </c>
    </row>
    <row r="515" spans="2:4" ht="16.5" customHeight="1">
      <c r="B515" s="943"/>
      <c r="C515" s="26" t="s">
        <v>1026</v>
      </c>
      <c r="D515" s="138" t="s">
        <v>1027</v>
      </c>
    </row>
    <row r="516" spans="2:4" ht="16.5" customHeight="1">
      <c r="B516" s="943"/>
      <c r="C516" s="124" t="s">
        <v>1054</v>
      </c>
      <c r="D516" s="138" t="s">
        <v>908</v>
      </c>
    </row>
    <row r="517" spans="2:4" ht="16.5" customHeight="1">
      <c r="B517" s="943"/>
      <c r="C517" s="26" t="s">
        <v>1010</v>
      </c>
      <c r="D517" s="138" t="s">
        <v>1009</v>
      </c>
    </row>
    <row r="518" spans="2:4" ht="16.5" customHeight="1">
      <c r="B518" s="943"/>
      <c r="C518" s="74" t="s">
        <v>970</v>
      </c>
      <c r="D518" s="154" t="s">
        <v>971</v>
      </c>
    </row>
    <row r="519" spans="2:4" ht="16.5" customHeight="1">
      <c r="B519" s="943"/>
      <c r="C519" s="128" t="s">
        <v>928</v>
      </c>
      <c r="D519" s="138" t="s">
        <v>929</v>
      </c>
    </row>
    <row r="520" spans="2:4" ht="16.5" customHeight="1">
      <c r="B520" s="943"/>
      <c r="C520" s="26" t="s">
        <v>933</v>
      </c>
      <c r="D520" s="138" t="s">
        <v>934</v>
      </c>
    </row>
    <row r="521" spans="2:4" ht="16.5" customHeight="1">
      <c r="B521" s="943"/>
      <c r="C521" s="26" t="s">
        <v>972</v>
      </c>
      <c r="D521" s="138" t="s">
        <v>973</v>
      </c>
    </row>
    <row r="522" spans="2:4" ht="16.5" customHeight="1">
      <c r="B522" s="943"/>
      <c r="C522" s="26" t="s">
        <v>974</v>
      </c>
      <c r="D522" s="138" t="s">
        <v>973</v>
      </c>
    </row>
    <row r="523" spans="2:4" ht="16.5" customHeight="1">
      <c r="B523" s="943"/>
      <c r="C523" s="26" t="s">
        <v>1028</v>
      </c>
      <c r="D523" s="138" t="s">
        <v>1029</v>
      </c>
    </row>
    <row r="524" spans="2:4" ht="16.5" customHeight="1">
      <c r="B524" s="943"/>
      <c r="C524" s="26" t="s">
        <v>998</v>
      </c>
      <c r="D524" s="138" t="s">
        <v>999</v>
      </c>
    </row>
    <row r="525" spans="2:4" ht="16.5" customHeight="1">
      <c r="B525" s="943"/>
      <c r="C525" s="26" t="s">
        <v>1000</v>
      </c>
      <c r="D525" s="138" t="s">
        <v>1001</v>
      </c>
    </row>
    <row r="526" spans="2:4" ht="16.5" customHeight="1">
      <c r="B526" s="943"/>
      <c r="C526" s="26" t="s">
        <v>1002</v>
      </c>
      <c r="D526" s="138" t="s">
        <v>1003</v>
      </c>
    </row>
    <row r="527" spans="2:4" ht="16.5" customHeight="1">
      <c r="B527" s="943"/>
      <c r="C527" s="26" t="s">
        <v>945</v>
      </c>
      <c r="D527" s="138" t="s">
        <v>946</v>
      </c>
    </row>
    <row r="528" spans="2:4" ht="16.5" customHeight="1">
      <c r="B528" s="943"/>
      <c r="C528" s="26" t="s">
        <v>947</v>
      </c>
      <c r="D528" s="138" t="s">
        <v>948</v>
      </c>
    </row>
    <row r="529" spans="2:4" ht="16.5" customHeight="1">
      <c r="B529" s="943"/>
      <c r="C529" s="26" t="s">
        <v>1004</v>
      </c>
      <c r="D529" s="138" t="s">
        <v>1005</v>
      </c>
    </row>
    <row r="530" spans="2:4" ht="16.5" customHeight="1">
      <c r="B530" s="943"/>
      <c r="C530" s="26" t="s">
        <v>953</v>
      </c>
      <c r="D530" s="138" t="s">
        <v>952</v>
      </c>
    </row>
    <row r="531" spans="2:4" ht="16.5" customHeight="1">
      <c r="B531" s="943"/>
      <c r="C531" s="26" t="s">
        <v>1008</v>
      </c>
      <c r="D531" s="138" t="s">
        <v>1009</v>
      </c>
    </row>
    <row r="532" spans="2:4" ht="16.5" customHeight="1" thickBot="1">
      <c r="B532" s="944"/>
      <c r="C532" s="26" t="s">
        <v>1022</v>
      </c>
      <c r="D532" s="138" t="s">
        <v>1020</v>
      </c>
    </row>
    <row r="533" spans="2:4" ht="20.25" customHeight="1">
      <c r="B533" s="942" t="s">
        <v>484</v>
      </c>
      <c r="C533" s="124" t="s">
        <v>1034</v>
      </c>
      <c r="D533" s="138" t="s">
        <v>1035</v>
      </c>
    </row>
    <row r="534" spans="2:4" ht="16.5" customHeight="1">
      <c r="B534" s="943"/>
      <c r="C534" s="26" t="s">
        <v>935</v>
      </c>
      <c r="D534" s="138" t="s">
        <v>936</v>
      </c>
    </row>
    <row r="535" spans="2:4" ht="16.5" customHeight="1">
      <c r="B535" s="943"/>
      <c r="C535" s="128" t="s">
        <v>911</v>
      </c>
      <c r="D535" s="138" t="s">
        <v>912</v>
      </c>
    </row>
    <row r="536" spans="2:4" ht="16.5" customHeight="1">
      <c r="B536" s="943"/>
      <c r="C536" s="26" t="s">
        <v>1011</v>
      </c>
      <c r="D536" s="138" t="s">
        <v>1012</v>
      </c>
    </row>
    <row r="537" spans="2:4" ht="16.5" customHeight="1" thickBot="1">
      <c r="B537" s="944"/>
      <c r="C537" s="26" t="s">
        <v>968</v>
      </c>
      <c r="D537" s="138" t="s">
        <v>969</v>
      </c>
    </row>
    <row r="538" spans="2:4" ht="20.25" customHeight="1">
      <c r="B538" s="942" t="s">
        <v>492</v>
      </c>
      <c r="C538" s="128" t="s">
        <v>927</v>
      </c>
      <c r="D538" s="138" t="s">
        <v>65</v>
      </c>
    </row>
    <row r="539" spans="2:4" ht="43.5" customHeight="1" thickBot="1">
      <c r="B539" s="944"/>
      <c r="C539" s="164" t="s">
        <v>925</v>
      </c>
      <c r="D539" s="141" t="s">
        <v>926</v>
      </c>
    </row>
    <row r="542" spans="2:4" ht="15" thickBot="1">
      <c r="B542" s="120" t="s">
        <v>1455</v>
      </c>
      <c r="D542" s="120" t="s">
        <v>1466</v>
      </c>
    </row>
    <row r="543" spans="2:4" ht="15.75" thickBot="1">
      <c r="B543" s="623" t="s">
        <v>58</v>
      </c>
      <c r="C543" s="623" t="s">
        <v>60</v>
      </c>
      <c r="D543" s="623" t="s">
        <v>62</v>
      </c>
    </row>
    <row r="544" spans="2:4" ht="15" thickBot="1">
      <c r="B544" s="122" t="s">
        <v>59</v>
      </c>
      <c r="C544" s="700" t="s">
        <v>61</v>
      </c>
      <c r="D544" s="131" t="s">
        <v>63</v>
      </c>
    </row>
    <row r="545" spans="2:4" ht="20.25" customHeight="1">
      <c r="B545" s="942" t="s">
        <v>426</v>
      </c>
      <c r="C545" s="712" t="s">
        <v>224</v>
      </c>
      <c r="D545" s="156" t="s">
        <v>1074</v>
      </c>
    </row>
    <row r="546" spans="2:4" ht="16.5" customHeight="1">
      <c r="B546" s="943"/>
      <c r="C546" s="712" t="s">
        <v>1075</v>
      </c>
      <c r="D546" s="156" t="s">
        <v>1076</v>
      </c>
    </row>
    <row r="547" spans="2:4" ht="16.5" customHeight="1">
      <c r="B547" s="943"/>
      <c r="C547" s="712" t="s">
        <v>1077</v>
      </c>
      <c r="D547" s="156" t="s">
        <v>1078</v>
      </c>
    </row>
    <row r="548" spans="2:4" ht="16.5" customHeight="1">
      <c r="B548" s="943"/>
      <c r="C548" s="712" t="s">
        <v>1079</v>
      </c>
      <c r="D548" s="156" t="s">
        <v>1080</v>
      </c>
    </row>
    <row r="549" spans="2:4" ht="16.5" customHeight="1">
      <c r="B549" s="943"/>
      <c r="C549" s="712" t="s">
        <v>233</v>
      </c>
      <c r="D549" s="156" t="s">
        <v>1081</v>
      </c>
    </row>
    <row r="550" spans="2:4" ht="16.5" customHeight="1">
      <c r="B550" s="943"/>
      <c r="C550" s="712" t="s">
        <v>1082</v>
      </c>
      <c r="D550" s="156" t="s">
        <v>143</v>
      </c>
    </row>
    <row r="551" spans="2:4" ht="16.5" customHeight="1">
      <c r="B551" s="943"/>
      <c r="C551" s="712" t="s">
        <v>227</v>
      </c>
      <c r="D551" s="156" t="s">
        <v>1083</v>
      </c>
    </row>
    <row r="552" spans="2:4" ht="16.5" customHeight="1">
      <c r="B552" s="943"/>
      <c r="C552" s="712" t="s">
        <v>1084</v>
      </c>
      <c r="D552" s="156" t="s">
        <v>144</v>
      </c>
    </row>
    <row r="553" spans="2:4" ht="16.5" customHeight="1">
      <c r="B553" s="943"/>
      <c r="C553" s="712" t="s">
        <v>1085</v>
      </c>
      <c r="D553" s="156" t="s">
        <v>168</v>
      </c>
    </row>
    <row r="554" spans="2:4" ht="16.5" customHeight="1">
      <c r="B554" s="943"/>
      <c r="C554" s="712" t="s">
        <v>268</v>
      </c>
      <c r="D554" s="156" t="s">
        <v>155</v>
      </c>
    </row>
    <row r="555" spans="2:4" ht="16.5" customHeight="1">
      <c r="B555" s="943"/>
      <c r="C555" s="712" t="s">
        <v>241</v>
      </c>
      <c r="D555" s="156" t="s">
        <v>154</v>
      </c>
    </row>
    <row r="556" spans="2:4" ht="16.5" customHeight="1">
      <c r="B556" s="943"/>
      <c r="C556" s="712" t="s">
        <v>1086</v>
      </c>
      <c r="D556" s="156" t="s">
        <v>1087</v>
      </c>
    </row>
    <row r="557" spans="2:4" ht="16.5" customHeight="1">
      <c r="B557" s="943"/>
      <c r="C557" s="712" t="s">
        <v>1088</v>
      </c>
      <c r="D557" s="156" t="s">
        <v>174</v>
      </c>
    </row>
    <row r="558" spans="2:4" ht="16.5" customHeight="1">
      <c r="B558" s="943"/>
      <c r="C558" s="712" t="s">
        <v>1089</v>
      </c>
      <c r="D558" s="156" t="s">
        <v>1090</v>
      </c>
    </row>
    <row r="559" spans="2:4" ht="16.5" customHeight="1">
      <c r="B559" s="943"/>
      <c r="C559" s="712" t="s">
        <v>1091</v>
      </c>
      <c r="D559" s="156" t="s">
        <v>75</v>
      </c>
    </row>
    <row r="560" spans="2:4" ht="16.5" customHeight="1">
      <c r="B560" s="943"/>
      <c r="C560" s="712" t="s">
        <v>250</v>
      </c>
      <c r="D560" s="156" t="s">
        <v>1092</v>
      </c>
    </row>
    <row r="561" spans="2:4" ht="16.5" customHeight="1">
      <c r="B561" s="943"/>
      <c r="C561" s="712" t="s">
        <v>1093</v>
      </c>
      <c r="D561" s="156" t="s">
        <v>667</v>
      </c>
    </row>
    <row r="562" spans="2:4" ht="16.5" customHeight="1">
      <c r="B562" s="943"/>
      <c r="C562" s="712" t="s">
        <v>225</v>
      </c>
      <c r="D562" s="156" t="s">
        <v>1094</v>
      </c>
    </row>
    <row r="563" spans="2:4" ht="16.5" customHeight="1">
      <c r="B563" s="943"/>
      <c r="C563" s="712" t="s">
        <v>1095</v>
      </c>
      <c r="D563" s="156" t="s">
        <v>1096</v>
      </c>
    </row>
    <row r="564" spans="2:4" ht="16.5" customHeight="1">
      <c r="B564" s="943"/>
      <c r="C564" s="712" t="s">
        <v>1097</v>
      </c>
      <c r="D564" s="156" t="s">
        <v>181</v>
      </c>
    </row>
    <row r="565" spans="2:4" ht="16.5" customHeight="1">
      <c r="B565" s="943"/>
      <c r="C565" s="712" t="s">
        <v>1098</v>
      </c>
      <c r="D565" s="156" t="s">
        <v>791</v>
      </c>
    </row>
    <row r="566" spans="2:4" ht="16.5" customHeight="1">
      <c r="B566" s="943"/>
      <c r="C566" s="712" t="s">
        <v>1099</v>
      </c>
      <c r="D566" s="156" t="s">
        <v>1100</v>
      </c>
    </row>
    <row r="567" spans="2:4" ht="16.5" customHeight="1">
      <c r="B567" s="943"/>
      <c r="C567" s="712" t="s">
        <v>1101</v>
      </c>
      <c r="D567" s="156" t="s">
        <v>1102</v>
      </c>
    </row>
    <row r="568" spans="2:4" ht="16.5" customHeight="1">
      <c r="B568" s="943"/>
      <c r="C568" s="712" t="s">
        <v>1103</v>
      </c>
      <c r="D568" s="156" t="s">
        <v>1104</v>
      </c>
    </row>
    <row r="569" spans="2:4" ht="16.5" customHeight="1">
      <c r="B569" s="943"/>
      <c r="C569" s="712" t="s">
        <v>1105</v>
      </c>
      <c r="D569" s="156" t="s">
        <v>1106</v>
      </c>
    </row>
    <row r="570" spans="2:4" ht="16.5" customHeight="1">
      <c r="B570" s="943"/>
      <c r="C570" s="712" t="s">
        <v>1107</v>
      </c>
      <c r="D570" s="156" t="s">
        <v>198</v>
      </c>
    </row>
    <row r="571" spans="2:4" ht="16.5" customHeight="1">
      <c r="B571" s="943"/>
      <c r="C571" s="712" t="s">
        <v>244</v>
      </c>
      <c r="D571" s="156" t="s">
        <v>157</v>
      </c>
    </row>
    <row r="572" spans="2:4" ht="16.5" customHeight="1">
      <c r="B572" s="943"/>
      <c r="C572" s="712" t="s">
        <v>266</v>
      </c>
      <c r="D572" s="156" t="s">
        <v>201</v>
      </c>
    </row>
    <row r="573" spans="2:4" ht="16.5" customHeight="1">
      <c r="B573" s="943"/>
      <c r="C573" s="712" t="s">
        <v>1108</v>
      </c>
      <c r="D573" s="156" t="s">
        <v>203</v>
      </c>
    </row>
    <row r="574" spans="2:4" ht="16.5" customHeight="1">
      <c r="B574" s="943"/>
      <c r="C574" s="712" t="s">
        <v>130</v>
      </c>
      <c r="D574" s="156" t="s">
        <v>1109</v>
      </c>
    </row>
    <row r="575" spans="2:4" ht="16.5" customHeight="1">
      <c r="B575" s="943"/>
      <c r="C575" s="712" t="s">
        <v>1110</v>
      </c>
      <c r="D575" s="156" t="s">
        <v>214</v>
      </c>
    </row>
    <row r="576" spans="2:4" ht="16.5" customHeight="1">
      <c r="B576" s="943"/>
      <c r="C576" s="712" t="s">
        <v>1111</v>
      </c>
      <c r="D576" s="156" t="s">
        <v>207</v>
      </c>
    </row>
    <row r="577" spans="2:4" ht="16.5" customHeight="1">
      <c r="B577" s="943"/>
      <c r="C577" s="712" t="s">
        <v>286</v>
      </c>
      <c r="D577" s="156" t="s">
        <v>206</v>
      </c>
    </row>
    <row r="578" spans="2:4" ht="16.5" customHeight="1">
      <c r="B578" s="943"/>
      <c r="C578" s="712" t="s">
        <v>289</v>
      </c>
      <c r="D578" s="156" t="s">
        <v>1112</v>
      </c>
    </row>
    <row r="579" spans="2:4" ht="16.5" customHeight="1">
      <c r="B579" s="943"/>
      <c r="C579" s="712" t="s">
        <v>1113</v>
      </c>
      <c r="D579" s="156" t="s">
        <v>1114</v>
      </c>
    </row>
    <row r="580" spans="2:4" ht="16.5" customHeight="1">
      <c r="B580" s="943"/>
      <c r="C580" s="712" t="s">
        <v>1115</v>
      </c>
      <c r="D580" s="156" t="s">
        <v>1116</v>
      </c>
    </row>
    <row r="581" spans="2:4" ht="16.5" customHeight="1">
      <c r="B581" s="943"/>
      <c r="C581" s="712" t="s">
        <v>1117</v>
      </c>
      <c r="D581" s="156" t="s">
        <v>212</v>
      </c>
    </row>
    <row r="582" spans="2:4" ht="16.5" customHeight="1">
      <c r="B582" s="943"/>
      <c r="C582" s="712" t="s">
        <v>293</v>
      </c>
      <c r="D582" s="156" t="s">
        <v>213</v>
      </c>
    </row>
    <row r="583" spans="2:4" ht="16.5" customHeight="1">
      <c r="B583" s="943"/>
      <c r="C583" s="712" t="s">
        <v>1118</v>
      </c>
      <c r="D583" s="156" t="s">
        <v>1119</v>
      </c>
    </row>
    <row r="584" spans="2:4" ht="16.5" customHeight="1">
      <c r="B584" s="943"/>
      <c r="C584" s="712" t="s">
        <v>1084</v>
      </c>
      <c r="D584" s="156" t="s">
        <v>1120</v>
      </c>
    </row>
    <row r="585" spans="2:4" ht="16.5" customHeight="1">
      <c r="B585" s="943"/>
      <c r="C585" s="712" t="s">
        <v>1121</v>
      </c>
      <c r="D585" s="156" t="s">
        <v>1122</v>
      </c>
    </row>
    <row r="586" spans="2:4" ht="16.5" customHeight="1">
      <c r="B586" s="943"/>
      <c r="C586" s="712" t="s">
        <v>256</v>
      </c>
      <c r="D586" s="156" t="s">
        <v>1123</v>
      </c>
    </row>
    <row r="587" spans="2:4" ht="16.5" customHeight="1">
      <c r="B587" s="943"/>
      <c r="C587" s="713" t="s">
        <v>1124</v>
      </c>
      <c r="D587" s="157" t="s">
        <v>1125</v>
      </c>
    </row>
    <row r="588" spans="2:4" ht="17.25" customHeight="1" thickBot="1">
      <c r="B588" s="943"/>
      <c r="C588" s="713" t="s">
        <v>1126</v>
      </c>
      <c r="D588" s="157" t="s">
        <v>1127</v>
      </c>
    </row>
    <row r="589" spans="2:4" ht="21" customHeight="1">
      <c r="B589" s="942" t="s">
        <v>464</v>
      </c>
      <c r="C589" s="714" t="s">
        <v>1128</v>
      </c>
      <c r="D589" s="715" t="s">
        <v>1129</v>
      </c>
    </row>
    <row r="590" spans="2:4" ht="16.5" customHeight="1">
      <c r="B590" s="943"/>
      <c r="C590" s="129" t="s">
        <v>1130</v>
      </c>
      <c r="D590" s="156" t="s">
        <v>162</v>
      </c>
    </row>
    <row r="591" spans="2:4" ht="16.5" customHeight="1">
      <c r="B591" s="943"/>
      <c r="C591" s="129" t="s">
        <v>1131</v>
      </c>
      <c r="D591" s="156" t="s">
        <v>1132</v>
      </c>
    </row>
    <row r="592" spans="2:4" ht="16.5" customHeight="1">
      <c r="B592" s="943"/>
      <c r="C592" s="129" t="s">
        <v>1133</v>
      </c>
      <c r="D592" s="156" t="s">
        <v>1134</v>
      </c>
    </row>
    <row r="593" spans="2:4" ht="16.5" customHeight="1">
      <c r="B593" s="943"/>
      <c r="C593" s="129" t="s">
        <v>234</v>
      </c>
      <c r="D593" s="156" t="s">
        <v>147</v>
      </c>
    </row>
    <row r="594" spans="2:4" ht="16.5" customHeight="1">
      <c r="B594" s="943"/>
      <c r="C594" s="129" t="s">
        <v>1135</v>
      </c>
      <c r="D594" s="156" t="s">
        <v>1136</v>
      </c>
    </row>
    <row r="595" spans="2:4" ht="16.5" customHeight="1">
      <c r="B595" s="943"/>
      <c r="C595" s="129" t="s">
        <v>1137</v>
      </c>
      <c r="D595" s="156" t="s">
        <v>210</v>
      </c>
    </row>
    <row r="596" spans="2:4" ht="16.5" customHeight="1">
      <c r="B596" s="943"/>
      <c r="C596" s="129" t="s">
        <v>109</v>
      </c>
      <c r="D596" s="156" t="s">
        <v>1138</v>
      </c>
    </row>
    <row r="597" spans="2:4" ht="17.25" customHeight="1" thickBot="1">
      <c r="B597" s="944"/>
      <c r="C597" s="159" t="s">
        <v>1139</v>
      </c>
      <c r="D597" s="160" t="s">
        <v>220</v>
      </c>
    </row>
    <row r="598" spans="2:4" ht="21" customHeight="1">
      <c r="B598" s="945" t="s">
        <v>484</v>
      </c>
      <c r="C598" s="714" t="s">
        <v>1140</v>
      </c>
      <c r="D598" s="715" t="s">
        <v>1141</v>
      </c>
    </row>
    <row r="599" spans="2:4" ht="16.5" customHeight="1" thickBot="1">
      <c r="B599" s="946"/>
      <c r="C599" s="159" t="s">
        <v>1142</v>
      </c>
      <c r="D599" s="160" t="s">
        <v>149</v>
      </c>
    </row>
    <row r="600" spans="2:4" ht="21" thickBot="1">
      <c r="B600" s="158" t="s">
        <v>492</v>
      </c>
      <c r="C600" s="716" t="s">
        <v>1143</v>
      </c>
      <c r="D600" s="717" t="s">
        <v>150</v>
      </c>
    </row>
    <row r="605" spans="2:4" ht="15" thickBot="1">
      <c r="B605" s="120" t="s">
        <v>1456</v>
      </c>
      <c r="D605" s="120" t="s">
        <v>1467</v>
      </c>
    </row>
    <row r="606" spans="2:4" ht="15">
      <c r="B606" s="10" t="s">
        <v>58</v>
      </c>
      <c r="C606" s="10" t="s">
        <v>60</v>
      </c>
      <c r="D606" s="10" t="s">
        <v>62</v>
      </c>
    </row>
    <row r="607" spans="2:4" ht="15" thickBot="1">
      <c r="B607" s="122" t="s">
        <v>59</v>
      </c>
      <c r="C607" s="123" t="s">
        <v>61</v>
      </c>
      <c r="D607" s="131" t="s">
        <v>63</v>
      </c>
    </row>
    <row r="608" spans="2:4" ht="20.25" customHeight="1">
      <c r="B608" s="970" t="s">
        <v>1147</v>
      </c>
      <c r="C608" s="22"/>
      <c r="D608" s="151"/>
    </row>
    <row r="609" spans="2:4" ht="16.5">
      <c r="B609" s="971"/>
      <c r="C609" s="23" t="s">
        <v>643</v>
      </c>
      <c r="D609" s="153" t="s">
        <v>1369</v>
      </c>
    </row>
    <row r="610" spans="2:4" ht="16.5" customHeight="1">
      <c r="B610" s="971"/>
      <c r="C610" s="24" t="s">
        <v>1148</v>
      </c>
      <c r="D610" s="165" t="s">
        <v>1149</v>
      </c>
    </row>
    <row r="611" spans="2:4" ht="16.5">
      <c r="B611" s="971"/>
      <c r="C611" s="24" t="s">
        <v>1150</v>
      </c>
      <c r="D611" s="153" t="s">
        <v>1369</v>
      </c>
    </row>
    <row r="612" spans="2:4" ht="16.5">
      <c r="B612" s="971"/>
      <c r="C612" s="24" t="s">
        <v>1151</v>
      </c>
      <c r="D612" s="153" t="s">
        <v>1369</v>
      </c>
    </row>
    <row r="613" spans="2:4" ht="16.5">
      <c r="B613" s="971"/>
      <c r="C613" s="24" t="s">
        <v>1152</v>
      </c>
      <c r="D613" s="153" t="s">
        <v>1369</v>
      </c>
    </row>
    <row r="614" spans="2:4" ht="16.5">
      <c r="B614" s="971"/>
      <c r="C614" s="24" t="s">
        <v>1153</v>
      </c>
      <c r="D614" s="153" t="s">
        <v>1369</v>
      </c>
    </row>
    <row r="615" spans="2:4" ht="16.5" customHeight="1">
      <c r="B615" s="971"/>
      <c r="C615" s="24" t="s">
        <v>390</v>
      </c>
      <c r="D615" s="166"/>
    </row>
    <row r="616" spans="2:4" ht="16.5" customHeight="1">
      <c r="B616" s="971"/>
      <c r="C616" s="24" t="s">
        <v>352</v>
      </c>
      <c r="D616" s="167" t="s">
        <v>1154</v>
      </c>
    </row>
    <row r="617" spans="2:4" ht="16.5" customHeight="1">
      <c r="B617" s="971"/>
      <c r="C617" s="24" t="s">
        <v>370</v>
      </c>
      <c r="D617" s="167" t="s">
        <v>1155</v>
      </c>
    </row>
    <row r="618" spans="2:4" ht="16.5">
      <c r="B618" s="971"/>
      <c r="C618" s="24" t="s">
        <v>1156</v>
      </c>
      <c r="D618" s="153" t="s">
        <v>1369</v>
      </c>
    </row>
    <row r="619" spans="2:4" ht="16.5">
      <c r="B619" s="971"/>
      <c r="C619" s="24" t="s">
        <v>1157</v>
      </c>
      <c r="D619" s="153" t="s">
        <v>1369</v>
      </c>
    </row>
    <row r="620" spans="2:4" ht="16.5">
      <c r="B620" s="971"/>
      <c r="C620" s="24" t="s">
        <v>1158</v>
      </c>
      <c r="D620" s="153" t="s">
        <v>1369</v>
      </c>
    </row>
    <row r="621" spans="2:4" ht="16.5">
      <c r="B621" s="971"/>
      <c r="C621" s="24" t="s">
        <v>1159</v>
      </c>
      <c r="D621" s="153" t="s">
        <v>1369</v>
      </c>
    </row>
    <row r="622" spans="2:4" ht="16.5">
      <c r="B622" s="971"/>
      <c r="C622" s="24" t="s">
        <v>364</v>
      </c>
      <c r="D622" s="153" t="s">
        <v>1369</v>
      </c>
    </row>
    <row r="623" spans="2:4" ht="16.5">
      <c r="B623" s="971"/>
      <c r="C623" s="24" t="s">
        <v>1160</v>
      </c>
      <c r="D623" s="153" t="s">
        <v>1369</v>
      </c>
    </row>
    <row r="624" spans="2:4" ht="16.5" customHeight="1">
      <c r="B624" s="971"/>
      <c r="C624" s="24" t="s">
        <v>321</v>
      </c>
      <c r="D624" s="167" t="s">
        <v>961</v>
      </c>
    </row>
    <row r="625" spans="2:4" ht="16.5">
      <c r="B625" s="971"/>
      <c r="C625" s="24" t="s">
        <v>1161</v>
      </c>
      <c r="D625" s="153" t="s">
        <v>1369</v>
      </c>
    </row>
    <row r="626" spans="2:4" ht="16.5" customHeight="1">
      <c r="B626" s="971"/>
      <c r="C626" s="24" t="s">
        <v>368</v>
      </c>
      <c r="D626" s="168" t="s">
        <v>1162</v>
      </c>
    </row>
    <row r="627" spans="2:4" ht="16.5">
      <c r="B627" s="971"/>
      <c r="C627" s="24" t="s">
        <v>366</v>
      </c>
      <c r="D627" s="153" t="s">
        <v>1369</v>
      </c>
    </row>
    <row r="628" spans="2:4" ht="16.5">
      <c r="B628" s="971"/>
      <c r="C628" s="24" t="s">
        <v>429</v>
      </c>
      <c r="D628" s="153" t="s">
        <v>1369</v>
      </c>
    </row>
    <row r="629" spans="2:4" ht="16.5" customHeight="1">
      <c r="B629" s="971"/>
      <c r="C629" s="24" t="s">
        <v>1163</v>
      </c>
      <c r="D629" s="169" t="s">
        <v>724</v>
      </c>
    </row>
    <row r="630" spans="2:4" ht="16.5">
      <c r="B630" s="971"/>
      <c r="C630" s="24" t="s">
        <v>1164</v>
      </c>
      <c r="D630" s="153" t="s">
        <v>1369</v>
      </c>
    </row>
    <row r="631" spans="2:4" ht="16.5">
      <c r="B631" s="971"/>
      <c r="C631" s="24" t="s">
        <v>1165</v>
      </c>
      <c r="D631" s="153" t="s">
        <v>1369</v>
      </c>
    </row>
    <row r="632" spans="2:4" ht="16.5">
      <c r="B632" s="971"/>
      <c r="C632" s="24" t="s">
        <v>130</v>
      </c>
      <c r="D632" s="153" t="s">
        <v>1369</v>
      </c>
    </row>
    <row r="633" spans="2:4" ht="16.5" customHeight="1">
      <c r="B633" s="971"/>
      <c r="C633" s="25" t="s">
        <v>380</v>
      </c>
      <c r="D633" s="170" t="s">
        <v>468</v>
      </c>
    </row>
    <row r="634" spans="2:4" ht="16.5" customHeight="1">
      <c r="B634" s="971"/>
      <c r="C634" s="24" t="s">
        <v>384</v>
      </c>
      <c r="D634" s="169" t="s">
        <v>1166</v>
      </c>
    </row>
    <row r="635" spans="2:4">
      <c r="B635" s="971"/>
      <c r="C635" s="24" t="s">
        <v>1167</v>
      </c>
      <c r="D635" s="169" t="s">
        <v>1378</v>
      </c>
    </row>
    <row r="636" spans="2:4" ht="16.5" customHeight="1">
      <c r="B636" s="971"/>
      <c r="C636" s="24" t="s">
        <v>1168</v>
      </c>
      <c r="D636" s="169" t="s">
        <v>1373</v>
      </c>
    </row>
    <row r="637" spans="2:4" ht="16.5" customHeight="1" thickBot="1">
      <c r="B637" s="971"/>
      <c r="C637" s="174" t="s">
        <v>1169</v>
      </c>
      <c r="D637" s="175" t="s">
        <v>1379</v>
      </c>
    </row>
    <row r="638" spans="2:4" ht="20.25" customHeight="1">
      <c r="B638" s="942" t="s">
        <v>1170</v>
      </c>
      <c r="C638" s="176"/>
      <c r="D638" s="177"/>
    </row>
    <row r="639" spans="2:4" ht="16.5" customHeight="1">
      <c r="B639" s="943"/>
      <c r="C639" s="118" t="s">
        <v>1171</v>
      </c>
      <c r="D639" s="171" t="s">
        <v>1172</v>
      </c>
    </row>
    <row r="640" spans="2:4" ht="15.75">
      <c r="B640" s="943"/>
      <c r="C640" s="119" t="s">
        <v>1173</v>
      </c>
      <c r="D640" s="172" t="s">
        <v>1174</v>
      </c>
    </row>
    <row r="641" spans="2:14" ht="16.5" customHeight="1">
      <c r="B641" s="943"/>
      <c r="C641" s="119" t="s">
        <v>1175</v>
      </c>
      <c r="D641" s="172" t="s">
        <v>1176</v>
      </c>
    </row>
    <row r="642" spans="2:14" ht="16.5" customHeight="1">
      <c r="B642" s="943"/>
      <c r="C642" s="119" t="s">
        <v>1177</v>
      </c>
      <c r="D642" s="172" t="s">
        <v>1178</v>
      </c>
    </row>
    <row r="643" spans="2:14" ht="16.5" customHeight="1" thickBot="1">
      <c r="B643" s="944"/>
      <c r="C643" s="178"/>
      <c r="D643" s="179"/>
    </row>
    <row r="644" spans="2:14" ht="20.25" customHeight="1">
      <c r="B644" s="972" t="s">
        <v>484</v>
      </c>
      <c r="C644" s="183" t="s">
        <v>1179</v>
      </c>
      <c r="D644" s="184" t="s">
        <v>1180</v>
      </c>
    </row>
    <row r="645" spans="2:14" ht="15.75">
      <c r="B645" s="973"/>
      <c r="C645" s="173" t="s">
        <v>1181</v>
      </c>
      <c r="D645" s="166" t="s">
        <v>1182</v>
      </c>
    </row>
    <row r="646" spans="2:14" ht="17.25" customHeight="1" thickBot="1">
      <c r="B646" s="974"/>
      <c r="C646" s="155"/>
      <c r="D646" s="141"/>
    </row>
    <row r="647" spans="2:14" ht="21" thickBot="1">
      <c r="B647" s="180" t="s">
        <v>492</v>
      </c>
      <c r="C647" s="181" t="s">
        <v>1183</v>
      </c>
      <c r="D647" s="182" t="s">
        <v>1184</v>
      </c>
    </row>
    <row r="651" spans="2:14">
      <c r="J651" s="139"/>
      <c r="K651" s="139"/>
      <c r="L651" s="139"/>
      <c r="M651" s="139"/>
      <c r="N651" s="139"/>
    </row>
    <row r="652" spans="2:14">
      <c r="J652" s="139"/>
      <c r="K652" s="139"/>
      <c r="L652" s="139"/>
      <c r="M652" s="139"/>
      <c r="N652" s="139"/>
    </row>
    <row r="653" spans="2:14" ht="15">
      <c r="B653" s="120" t="s">
        <v>1457</v>
      </c>
      <c r="F653" s="120" t="s">
        <v>1468</v>
      </c>
      <c r="J653" s="139"/>
      <c r="K653" s="77"/>
      <c r="L653" s="77"/>
      <c r="M653" s="77"/>
      <c r="N653" s="139"/>
    </row>
    <row r="654" spans="2:14" ht="15" thickBot="1">
      <c r="J654" s="139"/>
      <c r="K654" s="139"/>
      <c r="L654" s="139"/>
      <c r="M654" s="139"/>
      <c r="N654" s="139"/>
    </row>
    <row r="655" spans="2:14" ht="14.1" customHeight="1">
      <c r="B655" s="955" t="s">
        <v>1236</v>
      </c>
      <c r="C655" s="965" t="s">
        <v>426</v>
      </c>
      <c r="D655" s="958" t="s">
        <v>1206</v>
      </c>
      <c r="E655" s="605" t="s">
        <v>1207</v>
      </c>
      <c r="F655" s="187" t="s">
        <v>1208</v>
      </c>
      <c r="J655" s="139"/>
      <c r="K655" s="938"/>
      <c r="L655" s="938"/>
      <c r="M655" s="938"/>
      <c r="N655" s="139"/>
    </row>
    <row r="656" spans="2:14" ht="14.1" customHeight="1" thickBot="1">
      <c r="B656" s="956"/>
      <c r="C656" s="966"/>
      <c r="D656" s="959"/>
      <c r="E656" s="198" t="s">
        <v>1209</v>
      </c>
      <c r="F656" s="185" t="s">
        <v>1210</v>
      </c>
      <c r="J656" s="139"/>
      <c r="K656" s="938"/>
      <c r="L656" s="938"/>
      <c r="M656" s="938"/>
      <c r="N656" s="139"/>
    </row>
    <row r="657" spans="2:14" ht="14.1" customHeight="1" thickBot="1">
      <c r="B657" s="956"/>
      <c r="C657" s="966"/>
      <c r="D657" s="606" t="s">
        <v>1211</v>
      </c>
      <c r="E657" s="607" t="s">
        <v>1036</v>
      </c>
      <c r="F657" s="186" t="s">
        <v>1212</v>
      </c>
      <c r="J657" s="139"/>
      <c r="K657" s="947"/>
      <c r="L657" s="189"/>
      <c r="M657" s="190"/>
      <c r="N657" s="139"/>
    </row>
    <row r="658" spans="2:14" ht="14.1" customHeight="1">
      <c r="B658" s="956"/>
      <c r="C658" s="966"/>
      <c r="D658" s="960" t="s">
        <v>1213</v>
      </c>
      <c r="E658" s="198" t="s">
        <v>1214</v>
      </c>
      <c r="F658" s="185" t="s">
        <v>1215</v>
      </c>
      <c r="J658" s="139"/>
      <c r="K658" s="947"/>
      <c r="L658" s="189"/>
      <c r="M658" s="190"/>
      <c r="N658" s="139"/>
    </row>
    <row r="659" spans="2:14" ht="14.1" customHeight="1">
      <c r="B659" s="956"/>
      <c r="C659" s="966"/>
      <c r="D659" s="961"/>
      <c r="E659" s="198" t="s">
        <v>1216</v>
      </c>
      <c r="F659" s="185" t="s">
        <v>1217</v>
      </c>
      <c r="J659" s="139"/>
      <c r="K659" s="191"/>
      <c r="L659" s="189"/>
      <c r="M659" s="190"/>
      <c r="N659" s="139"/>
    </row>
    <row r="660" spans="2:14" ht="14.1" customHeight="1" thickBot="1">
      <c r="B660" s="956"/>
      <c r="C660" s="966"/>
      <c r="D660" s="962"/>
      <c r="E660" s="198" t="s">
        <v>1218</v>
      </c>
      <c r="F660" s="185" t="s">
        <v>1219</v>
      </c>
      <c r="J660" s="139"/>
      <c r="K660" s="947"/>
      <c r="L660" s="192"/>
      <c r="M660" s="190"/>
      <c r="N660" s="139"/>
    </row>
    <row r="661" spans="2:14" ht="14.1" customHeight="1">
      <c r="B661" s="956"/>
      <c r="C661" s="966"/>
      <c r="D661" s="608" t="s">
        <v>1220</v>
      </c>
      <c r="E661" s="130" t="s">
        <v>307</v>
      </c>
      <c r="F661" s="185" t="s">
        <v>1221</v>
      </c>
      <c r="J661" s="139"/>
      <c r="K661" s="947"/>
      <c r="L661" s="192"/>
      <c r="M661" s="190"/>
      <c r="N661" s="139"/>
    </row>
    <row r="662" spans="2:14" ht="14.1" customHeight="1">
      <c r="B662" s="956"/>
      <c r="C662" s="966"/>
      <c r="D662" s="609" t="s">
        <v>1222</v>
      </c>
      <c r="E662" s="130" t="s">
        <v>1223</v>
      </c>
      <c r="F662" s="185" t="s">
        <v>1224</v>
      </c>
      <c r="J662" s="139"/>
      <c r="K662" s="947"/>
      <c r="L662" s="192"/>
      <c r="M662" s="190"/>
      <c r="N662" s="139"/>
    </row>
    <row r="663" spans="2:14" ht="14.1" customHeight="1">
      <c r="B663" s="956"/>
      <c r="C663" s="966"/>
      <c r="D663" s="609" t="s">
        <v>1225</v>
      </c>
      <c r="E663" s="130" t="s">
        <v>1226</v>
      </c>
      <c r="F663" s="185" t="s">
        <v>1227</v>
      </c>
      <c r="J663" s="139"/>
      <c r="K663" s="191"/>
      <c r="L663" s="189"/>
      <c r="M663" s="190"/>
      <c r="N663" s="139"/>
    </row>
    <row r="664" spans="2:14" ht="14.1" customHeight="1">
      <c r="B664" s="956"/>
      <c r="C664" s="966"/>
      <c r="D664" s="963" t="s">
        <v>1228</v>
      </c>
      <c r="E664" s="130" t="s">
        <v>1229</v>
      </c>
      <c r="F664" s="185" t="s">
        <v>1230</v>
      </c>
      <c r="J664" s="139"/>
      <c r="K664" s="191"/>
      <c r="L664" s="192"/>
      <c r="M664" s="190"/>
      <c r="N664" s="139"/>
    </row>
    <row r="665" spans="2:14" ht="14.1" customHeight="1" thickBot="1">
      <c r="B665" s="956"/>
      <c r="C665" s="966"/>
      <c r="D665" s="964"/>
      <c r="E665" s="610" t="s">
        <v>1231</v>
      </c>
      <c r="F665" s="186" t="s">
        <v>1232</v>
      </c>
      <c r="J665" s="139"/>
      <c r="K665" s="191"/>
      <c r="L665" s="192"/>
      <c r="M665" s="190"/>
      <c r="N665" s="139"/>
    </row>
    <row r="666" spans="2:14" ht="14.1" customHeight="1" thickBot="1">
      <c r="B666" s="957"/>
      <c r="C666" s="188" t="s">
        <v>484</v>
      </c>
      <c r="D666" s="611" t="s">
        <v>1233</v>
      </c>
      <c r="E666" s="612" t="s">
        <v>1234</v>
      </c>
      <c r="F666" s="613" t="s">
        <v>1235</v>
      </c>
      <c r="J666" s="139"/>
      <c r="K666" s="947"/>
      <c r="L666" s="192"/>
      <c r="M666" s="190"/>
      <c r="N666" s="139"/>
    </row>
    <row r="667" spans="2:14" ht="14.1" customHeight="1">
      <c r="B667" s="955" t="s">
        <v>1237</v>
      </c>
      <c r="C667" s="967" t="s">
        <v>426</v>
      </c>
      <c r="D667" s="614" t="s">
        <v>1238</v>
      </c>
      <c r="E667" s="130" t="s">
        <v>1239</v>
      </c>
      <c r="F667" s="615" t="s">
        <v>1240</v>
      </c>
      <c r="J667" s="139"/>
      <c r="K667" s="947"/>
      <c r="L667" s="189"/>
      <c r="M667" s="190"/>
      <c r="N667" s="139"/>
    </row>
    <row r="668" spans="2:14" ht="14.1" customHeight="1">
      <c r="B668" s="956"/>
      <c r="C668" s="968"/>
      <c r="D668" s="614" t="s">
        <v>1238</v>
      </c>
      <c r="E668" s="130" t="s">
        <v>368</v>
      </c>
      <c r="F668" s="615" t="s">
        <v>1241</v>
      </c>
      <c r="J668" s="139"/>
      <c r="K668" s="938"/>
      <c r="L668" s="938"/>
      <c r="M668" s="938"/>
      <c r="N668" s="139"/>
    </row>
    <row r="669" spans="2:14" ht="14.1" customHeight="1">
      <c r="B669" s="956"/>
      <c r="C669" s="968"/>
      <c r="D669" s="614" t="s">
        <v>1238</v>
      </c>
      <c r="E669" s="130" t="s">
        <v>1242</v>
      </c>
      <c r="F669" s="615" t="s">
        <v>1029</v>
      </c>
      <c r="J669" s="139"/>
      <c r="K669" s="191"/>
      <c r="L669" s="189"/>
      <c r="M669" s="191"/>
      <c r="N669" s="139"/>
    </row>
    <row r="670" spans="2:14" ht="14.1" customHeight="1">
      <c r="B670" s="956"/>
      <c r="C670" s="968"/>
      <c r="D670" s="614" t="s">
        <v>1238</v>
      </c>
      <c r="E670" s="130" t="s">
        <v>1243</v>
      </c>
      <c r="F670" s="615" t="s">
        <v>1244</v>
      </c>
      <c r="J670" s="139"/>
      <c r="K670" s="938"/>
      <c r="L670" s="938"/>
      <c r="M670" s="938"/>
      <c r="N670" s="139"/>
    </row>
    <row r="671" spans="2:14" ht="14.1" customHeight="1">
      <c r="B671" s="956"/>
      <c r="C671" s="968"/>
      <c r="D671" s="614" t="s">
        <v>1238</v>
      </c>
      <c r="E671" s="130" t="s">
        <v>1245</v>
      </c>
      <c r="F671" s="615" t="s">
        <v>1246</v>
      </c>
      <c r="J671" s="139"/>
      <c r="K671" s="938"/>
      <c r="L671" s="938"/>
      <c r="M671" s="938"/>
      <c r="N671" s="139"/>
    </row>
    <row r="672" spans="2:14" ht="14.1" customHeight="1">
      <c r="B672" s="956"/>
      <c r="C672" s="968"/>
      <c r="D672" s="614" t="s">
        <v>1238</v>
      </c>
      <c r="E672" s="130" t="s">
        <v>1247</v>
      </c>
      <c r="F672" s="615" t="s">
        <v>1248</v>
      </c>
      <c r="J672" s="139"/>
      <c r="K672" s="189"/>
      <c r="L672" s="189"/>
      <c r="M672" s="193"/>
      <c r="N672" s="139"/>
    </row>
    <row r="673" spans="2:14" ht="14.1" customHeight="1">
      <c r="B673" s="956"/>
      <c r="C673" s="968"/>
      <c r="D673" s="614" t="s">
        <v>1238</v>
      </c>
      <c r="E673" s="130" t="s">
        <v>1249</v>
      </c>
      <c r="F673" s="615" t="s">
        <v>1154</v>
      </c>
      <c r="J673" s="139"/>
      <c r="K673" s="189"/>
      <c r="L673" s="189"/>
      <c r="M673" s="193"/>
      <c r="N673" s="139"/>
    </row>
    <row r="674" spans="2:14" ht="14.1" customHeight="1">
      <c r="B674" s="956"/>
      <c r="C674" s="968"/>
      <c r="D674" s="614" t="s">
        <v>1238</v>
      </c>
      <c r="E674" s="130" t="s">
        <v>1250</v>
      </c>
      <c r="F674" s="615" t="s">
        <v>1251</v>
      </c>
      <c r="J674" s="139"/>
      <c r="K674" s="189"/>
      <c r="L674" s="189"/>
      <c r="M674" s="193"/>
      <c r="N674" s="139"/>
    </row>
    <row r="675" spans="2:14" ht="14.1" customHeight="1" thickBot="1">
      <c r="B675" s="956"/>
      <c r="C675" s="969"/>
      <c r="D675" s="614" t="s">
        <v>1238</v>
      </c>
      <c r="E675" s="130" t="s">
        <v>1252</v>
      </c>
      <c r="F675" s="615" t="s">
        <v>1253</v>
      </c>
      <c r="J675" s="139"/>
      <c r="K675" s="189"/>
      <c r="L675" s="189"/>
      <c r="M675" s="193"/>
      <c r="N675" s="139"/>
    </row>
    <row r="676" spans="2:14" ht="14.1" customHeight="1">
      <c r="B676" s="956"/>
      <c r="C676" s="967" t="s">
        <v>464</v>
      </c>
      <c r="D676" s="133" t="s">
        <v>1254</v>
      </c>
      <c r="E676" s="616" t="s">
        <v>1255</v>
      </c>
      <c r="F676" s="615" t="s">
        <v>468</v>
      </c>
      <c r="J676" s="139"/>
      <c r="K676" s="189"/>
      <c r="L676" s="189"/>
      <c r="M676" s="193"/>
      <c r="N676" s="139"/>
    </row>
    <row r="677" spans="2:14" ht="14.1" customHeight="1">
      <c r="B677" s="956"/>
      <c r="C677" s="968"/>
      <c r="D677" s="133" t="s">
        <v>1254</v>
      </c>
      <c r="E677" s="616" t="s">
        <v>1256</v>
      </c>
      <c r="F677" s="615" t="s">
        <v>1257</v>
      </c>
      <c r="J677" s="139"/>
      <c r="K677" s="189"/>
      <c r="L677" s="189"/>
      <c r="M677" s="193"/>
      <c r="N677" s="139"/>
    </row>
    <row r="678" spans="2:14" ht="14.1" customHeight="1">
      <c r="B678" s="956"/>
      <c r="C678" s="968"/>
      <c r="D678" s="133" t="s">
        <v>1254</v>
      </c>
      <c r="E678" s="616" t="s">
        <v>1258</v>
      </c>
      <c r="F678" s="615" t="s">
        <v>1259</v>
      </c>
      <c r="J678" s="139"/>
      <c r="K678" s="189"/>
      <c r="L678" s="189"/>
      <c r="M678" s="193"/>
      <c r="N678" s="139"/>
    </row>
    <row r="679" spans="2:14" ht="14.1" customHeight="1">
      <c r="B679" s="956"/>
      <c r="C679" s="968"/>
      <c r="D679" s="133" t="s">
        <v>1254</v>
      </c>
      <c r="E679" s="616" t="s">
        <v>1260</v>
      </c>
      <c r="F679" s="615" t="s">
        <v>1261</v>
      </c>
      <c r="J679" s="139"/>
      <c r="K679" s="189"/>
      <c r="L679" s="189"/>
      <c r="M679" s="193"/>
      <c r="N679" s="139"/>
    </row>
    <row r="680" spans="2:14" ht="14.1" customHeight="1">
      <c r="B680" s="956"/>
      <c r="C680" s="968"/>
      <c r="D680" s="133" t="s">
        <v>1254</v>
      </c>
      <c r="E680" s="616" t="s">
        <v>1262</v>
      </c>
      <c r="F680" s="615" t="s">
        <v>1263</v>
      </c>
      <c r="J680" s="139"/>
      <c r="K680" s="189"/>
      <c r="L680" s="189"/>
      <c r="M680" s="193"/>
      <c r="N680" s="139"/>
    </row>
    <row r="681" spans="2:14" ht="14.1" customHeight="1">
      <c r="B681" s="956"/>
      <c r="C681" s="968"/>
      <c r="D681" s="133" t="s">
        <v>1254</v>
      </c>
      <c r="E681" s="616" t="s">
        <v>1264</v>
      </c>
      <c r="F681" s="615" t="s">
        <v>481</v>
      </c>
      <c r="J681" s="139"/>
      <c r="K681" s="938"/>
      <c r="L681" s="938"/>
      <c r="M681" s="938"/>
      <c r="N681" s="139"/>
    </row>
    <row r="682" spans="2:14" ht="14.1" customHeight="1" thickBot="1">
      <c r="B682" s="956"/>
      <c r="C682" s="969"/>
      <c r="D682" s="133" t="s">
        <v>1254</v>
      </c>
      <c r="E682" s="616" t="s">
        <v>1265</v>
      </c>
      <c r="F682" s="615" t="s">
        <v>1266</v>
      </c>
      <c r="J682" s="139"/>
      <c r="K682" s="194"/>
      <c r="L682" s="195"/>
      <c r="M682" s="193"/>
      <c r="N682" s="139"/>
    </row>
    <row r="683" spans="2:14" ht="14.1" customHeight="1">
      <c r="B683" s="956"/>
      <c r="C683" s="967" t="s">
        <v>484</v>
      </c>
      <c r="D683" s="133" t="s">
        <v>484</v>
      </c>
      <c r="E683" s="616" t="s">
        <v>1267</v>
      </c>
      <c r="F683" s="615" t="s">
        <v>1268</v>
      </c>
      <c r="J683" s="139"/>
      <c r="K683" s="194"/>
      <c r="L683" s="195"/>
      <c r="M683" s="193"/>
      <c r="N683" s="139"/>
    </row>
    <row r="684" spans="2:14" ht="14.1" customHeight="1">
      <c r="B684" s="956"/>
      <c r="C684" s="968"/>
      <c r="D684" s="133" t="s">
        <v>484</v>
      </c>
      <c r="E684" s="616" t="s">
        <v>1269</v>
      </c>
      <c r="F684" s="615" t="s">
        <v>1270</v>
      </c>
      <c r="J684" s="139"/>
      <c r="K684" s="194"/>
      <c r="L684" s="195"/>
      <c r="M684" s="193"/>
      <c r="N684" s="139"/>
    </row>
    <row r="685" spans="2:14" ht="14.1" customHeight="1">
      <c r="B685" s="956"/>
      <c r="C685" s="968"/>
      <c r="D685" s="133" t="s">
        <v>484</v>
      </c>
      <c r="E685" s="616" t="s">
        <v>1271</v>
      </c>
      <c r="F685" s="615" t="s">
        <v>92</v>
      </c>
      <c r="J685" s="139"/>
      <c r="K685" s="194"/>
      <c r="L685" s="195"/>
      <c r="M685" s="193"/>
      <c r="N685" s="139"/>
    </row>
    <row r="686" spans="2:14" ht="14.1" customHeight="1" thickBot="1">
      <c r="B686" s="956"/>
      <c r="C686" s="969"/>
      <c r="D686" s="133" t="s">
        <v>484</v>
      </c>
      <c r="E686" s="617" t="s">
        <v>1272</v>
      </c>
      <c r="F686" s="615" t="s">
        <v>1273</v>
      </c>
      <c r="J686" s="139"/>
      <c r="K686" s="194"/>
      <c r="L686" s="195"/>
      <c r="M686" s="193"/>
      <c r="N686" s="139"/>
    </row>
    <row r="687" spans="2:14" ht="14.1" customHeight="1">
      <c r="B687" s="956"/>
      <c r="C687" s="952" t="s">
        <v>492</v>
      </c>
      <c r="D687" s="133" t="s">
        <v>492</v>
      </c>
      <c r="E687" s="617" t="s">
        <v>1274</v>
      </c>
      <c r="F687" s="615" t="s">
        <v>875</v>
      </c>
      <c r="J687" s="139"/>
      <c r="K687" s="194"/>
      <c r="L687" s="195"/>
      <c r="M687" s="193"/>
      <c r="N687" s="139"/>
    </row>
    <row r="688" spans="2:14" ht="14.1" customHeight="1">
      <c r="B688" s="956"/>
      <c r="C688" s="953"/>
      <c r="D688" s="133" t="s">
        <v>492</v>
      </c>
      <c r="E688" s="618" t="s">
        <v>1275</v>
      </c>
      <c r="F688" s="619" t="s">
        <v>1276</v>
      </c>
      <c r="J688" s="139"/>
      <c r="K688" s="194"/>
      <c r="L688" s="195"/>
      <c r="M688" s="193"/>
      <c r="N688" s="139"/>
    </row>
    <row r="689" spans="2:14" ht="14.1" customHeight="1" thickBot="1">
      <c r="B689" s="957"/>
      <c r="C689" s="954"/>
      <c r="D689" s="620" t="s">
        <v>492</v>
      </c>
      <c r="E689" s="621" t="s">
        <v>1277</v>
      </c>
      <c r="F689" s="622" t="s">
        <v>866</v>
      </c>
      <c r="J689" s="139"/>
      <c r="K689" s="938"/>
      <c r="L689" s="938"/>
      <c r="M689" s="938"/>
      <c r="N689" s="139"/>
    </row>
    <row r="690" spans="2:14" ht="16.5">
      <c r="J690" s="139"/>
      <c r="K690" s="194"/>
      <c r="L690" s="195"/>
      <c r="M690" s="193"/>
      <c r="N690" s="139"/>
    </row>
    <row r="691" spans="2:14" ht="16.5">
      <c r="J691" s="139"/>
      <c r="K691" s="194"/>
      <c r="L691" s="195"/>
      <c r="M691" s="193"/>
      <c r="N691" s="139"/>
    </row>
    <row r="692" spans="2:14" ht="16.5">
      <c r="J692" s="139"/>
      <c r="K692" s="194"/>
      <c r="L692" s="195"/>
      <c r="M692" s="193"/>
      <c r="N692" s="139"/>
    </row>
    <row r="693" spans="2:14" ht="16.5">
      <c r="J693" s="139"/>
      <c r="K693" s="194"/>
      <c r="L693" s="196"/>
      <c r="M693" s="193"/>
      <c r="N693" s="139"/>
    </row>
    <row r="694" spans="2:14" ht="15">
      <c r="J694" s="139"/>
      <c r="K694" s="938"/>
      <c r="L694" s="938"/>
      <c r="M694" s="938"/>
      <c r="N694" s="139"/>
    </row>
    <row r="695" spans="2:14" ht="16.5">
      <c r="J695" s="139"/>
      <c r="K695" s="194"/>
      <c r="L695" s="196"/>
      <c r="M695" s="193"/>
      <c r="N695" s="139"/>
    </row>
    <row r="696" spans="2:14" ht="16.5">
      <c r="J696" s="139"/>
      <c r="K696" s="194"/>
      <c r="L696" s="197"/>
      <c r="M696" s="197"/>
      <c r="N696" s="139"/>
    </row>
    <row r="697" spans="2:14">
      <c r="J697" s="139"/>
      <c r="K697" s="197"/>
      <c r="L697" s="197"/>
      <c r="M697" s="197"/>
      <c r="N697" s="139"/>
    </row>
    <row r="698" spans="2:14">
      <c r="J698" s="139"/>
      <c r="K698" s="139"/>
      <c r="L698" s="139"/>
      <c r="M698" s="139"/>
      <c r="N698" s="139"/>
    </row>
  </sheetData>
  <sortState xmlns:xlrd2="http://schemas.microsoft.com/office/spreadsheetml/2017/richdata2" ref="C462:D545">
    <sortCondition ref="C462:C545"/>
  </sortState>
  <mergeCells count="41">
    <mergeCell ref="C126:D126"/>
    <mergeCell ref="C165:D165"/>
    <mergeCell ref="C687:C689"/>
    <mergeCell ref="B667:B689"/>
    <mergeCell ref="D655:D656"/>
    <mergeCell ref="D658:D660"/>
    <mergeCell ref="D664:D665"/>
    <mergeCell ref="C655:C665"/>
    <mergeCell ref="B655:B666"/>
    <mergeCell ref="C676:C682"/>
    <mergeCell ref="B608:B637"/>
    <mergeCell ref="B638:B643"/>
    <mergeCell ref="B644:B646"/>
    <mergeCell ref="C667:C675"/>
    <mergeCell ref="C683:C686"/>
    <mergeCell ref="B242:B247"/>
    <mergeCell ref="K671:M671"/>
    <mergeCell ref="K681:M681"/>
    <mergeCell ref="K689:M689"/>
    <mergeCell ref="K694:M694"/>
    <mergeCell ref="K656:M656"/>
    <mergeCell ref="K657:K658"/>
    <mergeCell ref="K660:K662"/>
    <mergeCell ref="K666:K667"/>
    <mergeCell ref="K668:M668"/>
    <mergeCell ref="K670:M670"/>
    <mergeCell ref="B248:B251"/>
    <mergeCell ref="B203:B227"/>
    <mergeCell ref="B228:B241"/>
    <mergeCell ref="K655:M655"/>
    <mergeCell ref="B368:D368"/>
    <mergeCell ref="B390:D390"/>
    <mergeCell ref="B383:D383"/>
    <mergeCell ref="B437:D437"/>
    <mergeCell ref="B445:D445"/>
    <mergeCell ref="B458:B532"/>
    <mergeCell ref="B533:B537"/>
    <mergeCell ref="B538:B539"/>
    <mergeCell ref="B545:B588"/>
    <mergeCell ref="B589:B597"/>
    <mergeCell ref="B598:B5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ج 9 إجمالي الإنتاج السمكي</vt:lpstr>
      <vt:lpstr>ج10-22 انتاج المصايد الطبيعية</vt:lpstr>
      <vt:lpstr>ج23-27 إنتاج الاستزراع السمكي</vt:lpstr>
      <vt:lpstr>ج 28-34 إنتاج المفرخات</vt:lpstr>
      <vt:lpstr>ج 35-45 أهم الأصناف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Salah AlAwad</cp:lastModifiedBy>
  <dcterms:created xsi:type="dcterms:W3CDTF">2018-12-02T14:34:47Z</dcterms:created>
  <dcterms:modified xsi:type="dcterms:W3CDTF">2021-06-17T06:36:37Z</dcterms:modified>
</cp:coreProperties>
</file>