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.A\Desktop\Fishstatistical_book2021b\"/>
    </mc:Choice>
  </mc:AlternateContent>
  <xr:revisionPtr revIDLastSave="0" documentId="13_ncr:1_{BA50E56F-3708-488B-96BA-AB445C2152E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ج81 إجمالي الواردات" sheetId="1" r:id="rId1"/>
    <sheet name="ج 82-98 الواردات امن الاسماك " sheetId="2" r:id="rId2"/>
    <sheet name="ج 99-112 الواردات وفقاًللأصناف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6" i="2" l="1"/>
  <c r="O340" i="2"/>
  <c r="N395" i="2" l="1"/>
  <c r="M395" i="2"/>
  <c r="N56" i="4" l="1"/>
  <c r="O56" i="4"/>
  <c r="N42" i="4"/>
  <c r="O42" i="4"/>
  <c r="O69" i="4" l="1"/>
  <c r="N69" i="4"/>
  <c r="M69" i="4"/>
  <c r="L69" i="4"/>
  <c r="K69" i="4"/>
  <c r="J69" i="4"/>
  <c r="O85" i="4"/>
  <c r="N87" i="2" l="1"/>
  <c r="M87" i="2"/>
  <c r="L87" i="2"/>
  <c r="K87" i="2"/>
  <c r="O25" i="2" l="1"/>
  <c r="N25" i="2"/>
  <c r="M25" i="2"/>
  <c r="L25" i="2"/>
  <c r="K25" i="2"/>
  <c r="O306" i="2"/>
  <c r="L216" i="4"/>
  <c r="M216" i="4"/>
  <c r="N216" i="4"/>
  <c r="O216" i="4"/>
  <c r="O273" i="4" l="1"/>
  <c r="N273" i="4"/>
  <c r="M273" i="4"/>
  <c r="L273" i="4"/>
  <c r="K273" i="4"/>
  <c r="J273" i="4"/>
  <c r="L132" i="4" l="1"/>
  <c r="M132" i="4"/>
  <c r="N132" i="4"/>
  <c r="O132" i="4"/>
  <c r="L104" i="4" l="1"/>
  <c r="M104" i="4"/>
  <c r="N104" i="4"/>
  <c r="O395" i="2" l="1"/>
  <c r="P395" i="2"/>
  <c r="P340" i="2" l="1"/>
  <c r="M178" i="2" l="1"/>
  <c r="O322" i="4" l="1"/>
  <c r="N322" i="4"/>
  <c r="M322" i="4"/>
  <c r="L322" i="4"/>
  <c r="K322" i="4"/>
  <c r="J322" i="4"/>
  <c r="O307" i="4"/>
  <c r="N307" i="4"/>
  <c r="M307" i="4"/>
  <c r="L307" i="4"/>
  <c r="K307" i="4"/>
  <c r="J307" i="4"/>
  <c r="O293" i="4"/>
  <c r="N293" i="4"/>
  <c r="M293" i="4"/>
  <c r="L293" i="4"/>
  <c r="K293" i="4"/>
  <c r="J293" i="4"/>
  <c r="M235" i="4"/>
  <c r="L235" i="4"/>
  <c r="K235" i="4"/>
  <c r="J235" i="4"/>
  <c r="M156" i="4"/>
  <c r="L156" i="4"/>
  <c r="K156" i="4"/>
  <c r="J156" i="4"/>
  <c r="K132" i="4"/>
  <c r="J132" i="4"/>
  <c r="N85" i="4"/>
  <c r="M85" i="4"/>
  <c r="L85" i="4"/>
  <c r="K85" i="4"/>
  <c r="J85" i="4"/>
  <c r="M56" i="4"/>
  <c r="L56" i="4"/>
  <c r="K56" i="4"/>
  <c r="J56" i="4"/>
  <c r="M42" i="4"/>
  <c r="L42" i="4"/>
  <c r="K42" i="4"/>
  <c r="J42" i="4"/>
  <c r="M27" i="4"/>
  <c r="L27" i="4"/>
  <c r="K27" i="4"/>
  <c r="J27" i="4"/>
  <c r="L264" i="2"/>
  <c r="L265" i="2" s="1"/>
  <c r="O286" i="2"/>
  <c r="P286" i="2"/>
  <c r="N286" i="2"/>
  <c r="M286" i="2"/>
  <c r="L286" i="2"/>
  <c r="K286" i="2"/>
  <c r="N340" i="2"/>
  <c r="M340" i="2"/>
  <c r="L334" i="2"/>
  <c r="K334" i="2"/>
  <c r="N306" i="2"/>
  <c r="M306" i="2"/>
  <c r="L306" i="2"/>
  <c r="K306" i="2"/>
  <c r="P265" i="2"/>
  <c r="O265" i="2"/>
  <c r="M265" i="2"/>
  <c r="K265" i="2"/>
  <c r="N265" i="2"/>
  <c r="O246" i="2"/>
  <c r="N246" i="2"/>
  <c r="M246" i="2"/>
  <c r="L246" i="2"/>
  <c r="K246" i="2"/>
  <c r="N226" i="2"/>
  <c r="M226" i="2"/>
  <c r="L226" i="2"/>
  <c r="K226" i="2"/>
  <c r="N211" i="2"/>
  <c r="M211" i="2"/>
  <c r="L211" i="2"/>
  <c r="K211" i="2"/>
  <c r="N196" i="2"/>
  <c r="M196" i="2"/>
  <c r="L196" i="2"/>
  <c r="K196" i="2"/>
  <c r="N145" i="2"/>
  <c r="M145" i="2"/>
  <c r="L145" i="2"/>
  <c r="K145" i="2"/>
  <c r="N126" i="2"/>
  <c r="M126" i="2"/>
  <c r="L126" i="2"/>
  <c r="K126" i="2"/>
  <c r="N111" i="2"/>
  <c r="M111" i="2"/>
  <c r="L111" i="2"/>
  <c r="K111" i="2"/>
  <c r="N50" i="2"/>
  <c r="M50" i="2"/>
  <c r="L50" i="2"/>
  <c r="K50" i="2"/>
  <c r="G33" i="1"/>
  <c r="F33" i="1"/>
  <c r="E33" i="1"/>
  <c r="D33" i="1"/>
  <c r="C33" i="1"/>
  <c r="B33" i="1"/>
  <c r="C306" i="2" l="1"/>
  <c r="D306" i="2"/>
  <c r="E306" i="2"/>
  <c r="F306" i="2"/>
  <c r="G306" i="2"/>
  <c r="B306" i="2"/>
  <c r="E264" i="2"/>
  <c r="E265" i="2" s="1"/>
  <c r="C265" i="2"/>
  <c r="D265" i="2"/>
  <c r="F265" i="2"/>
  <c r="G265" i="2"/>
  <c r="B265" i="2"/>
  <c r="C246" i="2"/>
  <c r="D246" i="2"/>
  <c r="E246" i="2"/>
  <c r="F246" i="2"/>
  <c r="G246" i="2"/>
  <c r="B246" i="2"/>
  <c r="C226" i="2"/>
  <c r="D226" i="2"/>
  <c r="E226" i="2"/>
  <c r="F226" i="2"/>
  <c r="G226" i="2"/>
  <c r="B226" i="2"/>
  <c r="C211" i="2"/>
  <c r="D211" i="2"/>
  <c r="E211" i="2"/>
  <c r="F211" i="2"/>
  <c r="G211" i="2"/>
  <c r="B211" i="2"/>
  <c r="C196" i="2"/>
  <c r="D196" i="2"/>
  <c r="E196" i="2"/>
  <c r="F196" i="2"/>
  <c r="G196" i="2"/>
  <c r="B196" i="2"/>
  <c r="C171" i="2"/>
  <c r="D171" i="2"/>
  <c r="E171" i="2"/>
  <c r="F171" i="2"/>
  <c r="G171" i="2"/>
  <c r="B171" i="2"/>
  <c r="C145" i="2"/>
  <c r="D145" i="2"/>
  <c r="E145" i="2"/>
  <c r="F145" i="2"/>
  <c r="G145" i="2"/>
  <c r="B145" i="2"/>
  <c r="B126" i="2"/>
  <c r="C86" i="2"/>
  <c r="D86" i="2"/>
  <c r="E86" i="2"/>
  <c r="F86" i="2"/>
  <c r="G86" i="2"/>
  <c r="B86" i="2"/>
  <c r="C50" i="2"/>
  <c r="D50" i="2"/>
  <c r="E50" i="2"/>
  <c r="F50" i="2"/>
  <c r="G50" i="2"/>
  <c r="B50" i="2"/>
  <c r="C269" i="4"/>
  <c r="D269" i="4"/>
  <c r="E269" i="4"/>
  <c r="F269" i="4"/>
  <c r="G269" i="4"/>
  <c r="B269" i="4"/>
  <c r="G85" i="4"/>
  <c r="F85" i="4"/>
  <c r="E85" i="4"/>
  <c r="D85" i="4"/>
  <c r="C85" i="4"/>
  <c r="B85" i="4"/>
  <c r="D56" i="4"/>
  <c r="E56" i="4"/>
  <c r="F56" i="4"/>
  <c r="G56" i="4"/>
  <c r="B56" i="4"/>
  <c r="C56" i="4"/>
  <c r="G307" i="4"/>
  <c r="F307" i="4"/>
  <c r="E307" i="4"/>
  <c r="D307" i="4"/>
  <c r="C307" i="4"/>
  <c r="B307" i="4"/>
  <c r="G322" i="4"/>
  <c r="F322" i="4"/>
  <c r="E322" i="4"/>
  <c r="D322" i="4"/>
  <c r="C322" i="4"/>
  <c r="B322" i="4"/>
  <c r="G235" i="4"/>
  <c r="F235" i="4"/>
  <c r="E235" i="4"/>
  <c r="D235" i="4"/>
  <c r="C235" i="4"/>
  <c r="B235" i="4"/>
  <c r="G156" i="4"/>
  <c r="F156" i="4"/>
  <c r="E156" i="4"/>
  <c r="D156" i="4"/>
  <c r="C156" i="4"/>
  <c r="B156" i="4"/>
  <c r="G126" i="4"/>
  <c r="F126" i="4"/>
  <c r="E126" i="4"/>
  <c r="D126" i="4"/>
  <c r="C126" i="4"/>
  <c r="B126" i="4"/>
  <c r="G102" i="4"/>
  <c r="F102" i="4"/>
  <c r="E102" i="4"/>
  <c r="D102" i="4"/>
  <c r="C102" i="4"/>
  <c r="B102" i="4"/>
  <c r="G42" i="4"/>
  <c r="F42" i="4"/>
  <c r="E42" i="4"/>
  <c r="D42" i="4"/>
  <c r="C42" i="4"/>
  <c r="B42" i="4"/>
  <c r="C68" i="4" l="1"/>
  <c r="D68" i="4"/>
  <c r="E68" i="4"/>
  <c r="F68" i="4"/>
  <c r="G68" i="4"/>
  <c r="B68" i="4"/>
  <c r="C27" i="4"/>
  <c r="D27" i="4"/>
  <c r="E27" i="4"/>
  <c r="F27" i="4"/>
  <c r="G27" i="4"/>
  <c r="C293" i="4"/>
  <c r="D293" i="4"/>
  <c r="E293" i="4"/>
  <c r="F293" i="4"/>
  <c r="G293" i="4"/>
  <c r="B293" i="4"/>
  <c r="C369" i="2" l="1"/>
  <c r="D369" i="2"/>
  <c r="E369" i="2"/>
  <c r="F369" i="2"/>
  <c r="G369" i="2"/>
  <c r="B369" i="2"/>
  <c r="B171" i="4" l="1"/>
  <c r="C171" i="4"/>
  <c r="D171" i="4"/>
  <c r="E171" i="4"/>
  <c r="F171" i="4"/>
  <c r="G171" i="4"/>
  <c r="B334" i="2"/>
  <c r="C334" i="2"/>
  <c r="D334" i="2"/>
  <c r="E334" i="2"/>
  <c r="G334" i="2"/>
  <c r="F334" i="2"/>
  <c r="F126" i="2" l="1"/>
  <c r="C126" i="2"/>
  <c r="G111" i="2"/>
  <c r="F111" i="2"/>
  <c r="E111" i="2"/>
  <c r="D111" i="2"/>
  <c r="C111" i="2"/>
  <c r="B111" i="2"/>
  <c r="E126" i="2" l="1"/>
  <c r="D126" i="2"/>
  <c r="B27" i="4"/>
  <c r="C24" i="2"/>
  <c r="D24" i="2"/>
  <c r="E24" i="2"/>
  <c r="F24" i="2"/>
  <c r="G24" i="2"/>
  <c r="B24" i="2"/>
  <c r="L366" i="2"/>
  <c r="K366" i="2"/>
  <c r="O366" i="2"/>
  <c r="N366" i="2"/>
  <c r="M366" i="2"/>
  <c r="P366" i="2"/>
</calcChain>
</file>

<file path=xl/sharedStrings.xml><?xml version="1.0" encoding="utf-8"?>
<sst xmlns="http://schemas.openxmlformats.org/spreadsheetml/2006/main" count="2477" uniqueCount="445">
  <si>
    <t>الكمية: ألف طن    القيمة : مليون دولار</t>
  </si>
  <si>
    <t>Value (V): Million U.S. Dollar</t>
  </si>
  <si>
    <t>Quantity(Q): 1000 M.T.</t>
  </si>
  <si>
    <t>الدولة</t>
  </si>
  <si>
    <t>Country</t>
  </si>
  <si>
    <t>Quantity</t>
  </si>
  <si>
    <t>Value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</si>
  <si>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</si>
  <si>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</si>
  <si>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</si>
  <si>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</si>
  <si>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</si>
  <si>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</si>
  <si>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</si>
  <si>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</si>
  <si>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</si>
  <si>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</si>
  <si>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</si>
  <si>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</si>
  <si>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</si>
  <si>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</si>
  <si>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</si>
  <si>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</si>
  <si>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</si>
  <si>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</si>
  <si>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</si>
  <si>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</si>
  <si>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</si>
  <si>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</si>
  <si>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</si>
  <si>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</si>
  <si>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</si>
  <si>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</si>
  <si>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</si>
  <si>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</si>
  <si>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</si>
  <si>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</si>
  <si>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</si>
  <si>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</si>
  <si>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</si>
  <si>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</si>
  <si>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</si>
  <si>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</si>
  <si>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</si>
  <si>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</si>
  <si>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</si>
  <si>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</si>
  <si>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</si>
  <si>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</si>
  <si>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</si>
  <si>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</si>
  <si>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</si>
  <si>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</si>
  <si>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جدول رقم (100) الأردن</t>
  </si>
  <si>
    <t>TABLE (100) Jordan</t>
  </si>
  <si>
    <t>الكمية: طن    القيمة : ألف دولار</t>
  </si>
  <si>
    <t>Value (V): 1000 U.S. Dollar</t>
  </si>
  <si>
    <t>Quantity(Q): Ton</t>
  </si>
  <si>
    <t>الجهة المستورد منها</t>
  </si>
  <si>
    <t>الدول العربية:</t>
  </si>
  <si>
    <t>Arab Countries</t>
  </si>
  <si>
    <t xml:space="preserve"> Emirates</t>
  </si>
  <si>
    <t>الصومال</t>
  </si>
  <si>
    <t>Somalia</t>
  </si>
  <si>
    <t>مصر</t>
  </si>
  <si>
    <t>Egypt</t>
  </si>
  <si>
    <t>دول عربية أخري</t>
  </si>
  <si>
    <t>Other Arab Countries</t>
  </si>
  <si>
    <t>الصين</t>
  </si>
  <si>
    <t>China</t>
  </si>
  <si>
    <t>باقي دول العالم</t>
  </si>
  <si>
    <t>جدول رقم (101) الأمارات</t>
  </si>
  <si>
    <t>TABLE (101)Emirates</t>
  </si>
  <si>
    <t>جيبوتي</t>
  </si>
  <si>
    <t>Djibouti</t>
  </si>
  <si>
    <t>عُمان</t>
  </si>
  <si>
    <t>جدول رقم (102) البحرين</t>
  </si>
  <si>
    <t>TABLE (102)Bahrain</t>
  </si>
  <si>
    <t xml:space="preserve">الامارات </t>
  </si>
  <si>
    <t>المملكة العربية السعودية</t>
  </si>
  <si>
    <t xml:space="preserve"> Saudi Arabia</t>
  </si>
  <si>
    <t>سلطنة عمان</t>
  </si>
  <si>
    <t xml:space="preserve"> Oman</t>
  </si>
  <si>
    <t xml:space="preserve">Morocco </t>
  </si>
  <si>
    <t>دول أخرى:</t>
  </si>
  <si>
    <t>Other countries</t>
  </si>
  <si>
    <t>المملكة المتحدة</t>
  </si>
  <si>
    <t>United kingdom</t>
  </si>
  <si>
    <t>الفيتنام</t>
  </si>
  <si>
    <t>Vietnam</t>
  </si>
  <si>
    <t>كوريا</t>
  </si>
  <si>
    <t>Korea</t>
  </si>
  <si>
    <t>سنغافورة</t>
  </si>
  <si>
    <t>Singapore</t>
  </si>
  <si>
    <t>الهند</t>
  </si>
  <si>
    <t>India</t>
  </si>
  <si>
    <t>الاتحاد الروسي</t>
  </si>
  <si>
    <t>Russian Federation</t>
  </si>
  <si>
    <t>اليابان</t>
  </si>
  <si>
    <t>Japan</t>
  </si>
  <si>
    <t>تايلند</t>
  </si>
  <si>
    <t>Thailand</t>
  </si>
  <si>
    <t>تايوان</t>
  </si>
  <si>
    <t>Taiwan</t>
  </si>
  <si>
    <t>اندونيسيا</t>
  </si>
  <si>
    <t>Indonesia</t>
  </si>
  <si>
    <t>بنغلادش</t>
  </si>
  <si>
    <t>Bangladesh</t>
  </si>
  <si>
    <t>استراليا</t>
  </si>
  <si>
    <t>Australia</t>
  </si>
  <si>
    <t xml:space="preserve">الولايات المتحدة الامريكية </t>
  </si>
  <si>
    <t>USA</t>
  </si>
  <si>
    <t>باقي دول  العالم</t>
  </si>
  <si>
    <t>جدول رقم (103) تونس</t>
  </si>
  <si>
    <t>TABLE (103) Tunisia</t>
  </si>
  <si>
    <t>ليبيا</t>
  </si>
  <si>
    <t>Libya</t>
  </si>
  <si>
    <t>دول الاتحاد الاوروبي</t>
  </si>
  <si>
    <t>Europe Union</t>
  </si>
  <si>
    <t>دول اسيوية</t>
  </si>
  <si>
    <t>Asian Countries</t>
  </si>
  <si>
    <t>دول امريكية</t>
  </si>
  <si>
    <t>American Countries</t>
  </si>
  <si>
    <t>دول افريقية</t>
  </si>
  <si>
    <t>African Countries</t>
  </si>
  <si>
    <t>جدول رقم (104) الجزائر</t>
  </si>
  <si>
    <t>TABLE (104)Algeria</t>
  </si>
  <si>
    <t>قشريات</t>
  </si>
  <si>
    <t>جدول رقم (105) جزر القمر</t>
  </si>
  <si>
    <t>TABLE (105) Comoros</t>
  </si>
  <si>
    <t>دول غير عربية</t>
  </si>
  <si>
    <t>Non-Arab countries</t>
  </si>
  <si>
    <t>جدول رقم (107) السعودية</t>
  </si>
  <si>
    <t>TABLE (107) Saudi Arabia</t>
  </si>
  <si>
    <t>جدول رقم (108) السودان</t>
  </si>
  <si>
    <t>TABLE (108) Sudan</t>
  </si>
  <si>
    <t>جدول رقم (109) سوريا</t>
  </si>
  <si>
    <t>TABLE (109) Syria</t>
  </si>
  <si>
    <t>جدول رقم (110) الصومال</t>
  </si>
  <si>
    <t>TABLE (110)  Somalia</t>
  </si>
  <si>
    <t>جدول رقم (111) العراق</t>
  </si>
  <si>
    <t>TABLE (111) Iraq</t>
  </si>
  <si>
    <t xml:space="preserve">مصر </t>
  </si>
  <si>
    <t>جدول رقم (112) عُمان</t>
  </si>
  <si>
    <t>TABLE (112) Oman</t>
  </si>
  <si>
    <t xml:space="preserve">الامارات العربيه  </t>
  </si>
  <si>
    <t>السعودية </t>
  </si>
  <si>
    <t xml:space="preserve">الصومال  </t>
  </si>
  <si>
    <t xml:space="preserve">الكويت  </t>
  </si>
  <si>
    <t xml:space="preserve">اليمن  </t>
  </si>
  <si>
    <t xml:space="preserve"> </t>
  </si>
  <si>
    <t>جدول رقم (114) قطر</t>
  </si>
  <si>
    <t>TABLE (114) Qatar</t>
  </si>
  <si>
    <t> 5</t>
  </si>
  <si>
    <t> 12</t>
  </si>
  <si>
    <t> 2527</t>
  </si>
  <si>
    <t>3326 </t>
  </si>
  <si>
    <t>Other Countries</t>
  </si>
  <si>
    <t>افريقيا</t>
  </si>
  <si>
    <t> 280</t>
  </si>
  <si>
    <t> 174</t>
  </si>
  <si>
    <t>Africa</t>
  </si>
  <si>
    <t>اوربا</t>
  </si>
  <si>
    <t>Europe</t>
  </si>
  <si>
    <t>اسيا</t>
  </si>
  <si>
    <t>29 </t>
  </si>
  <si>
    <t>54 </t>
  </si>
  <si>
    <t>Asia</t>
  </si>
  <si>
    <t> 3566</t>
  </si>
  <si>
    <t>جدول رقم (115) الكويت</t>
  </si>
  <si>
    <t>TABLE (115) Kuwait</t>
  </si>
  <si>
    <t>جدول رقم (116) لبنان</t>
  </si>
  <si>
    <t>TABLE (116) Lebanon</t>
  </si>
  <si>
    <t>جدول رقم (118) مصر</t>
  </si>
  <si>
    <t xml:space="preserve">TABLE (118) Egypt </t>
  </si>
  <si>
    <t>باقي العالم</t>
  </si>
  <si>
    <t>جدول رقم (119) المغرب</t>
  </si>
  <si>
    <t>TABLE (119) Morocco</t>
  </si>
  <si>
    <t>الامارات</t>
  </si>
  <si>
    <t>موريطانيا</t>
  </si>
  <si>
    <t xml:space="preserve">Britain </t>
  </si>
  <si>
    <t xml:space="preserve"> Other Countries</t>
  </si>
  <si>
    <t>هولاندا</t>
  </si>
  <si>
    <t>Holland</t>
  </si>
  <si>
    <t>إسبانيا</t>
  </si>
  <si>
    <t>Spain</t>
  </si>
  <si>
    <t>كندا</t>
  </si>
  <si>
    <t>Canada</t>
  </si>
  <si>
    <t>جرينلاند</t>
  </si>
  <si>
    <t>Green Land</t>
  </si>
  <si>
    <t>النرويج</t>
  </si>
  <si>
    <t>Norway</t>
  </si>
  <si>
    <t>Greenland</t>
  </si>
  <si>
    <t>جدول رقم (122) الأردن</t>
  </si>
  <si>
    <t>TABLE (122) Jordan</t>
  </si>
  <si>
    <t>الكمية: طن    القيمة :  ألف دولار</t>
  </si>
  <si>
    <t>اسم المنتج</t>
  </si>
  <si>
    <t>معلبات سردين وتونه</t>
  </si>
  <si>
    <t>قشريات ودقيق مجمد</t>
  </si>
  <si>
    <t>قشريات ودقيق غير مجمد</t>
  </si>
  <si>
    <t>عقارب سمك مجمده</t>
  </si>
  <si>
    <t>عقارب بحر غير مجمد</t>
  </si>
  <si>
    <t>شرائح مجفف مملح</t>
  </si>
  <si>
    <t>شرائح سمك مجمده</t>
  </si>
  <si>
    <t>سمك حى</t>
  </si>
  <si>
    <t>سرطانات غير مجمده</t>
  </si>
  <si>
    <t>سرطان مجمد</t>
  </si>
  <si>
    <t xml:space="preserve">رخويات طازج مبرد مجمد مجفف </t>
  </si>
  <si>
    <t>ربيان مجمد</t>
  </si>
  <si>
    <t>ربيان غير مجمد</t>
  </si>
  <si>
    <t>حبارحي طازج مبرد</t>
  </si>
  <si>
    <t>جراد بحر غير مجمد</t>
  </si>
  <si>
    <t>بلح بحر حي طازج مبرد</t>
  </si>
  <si>
    <t>اسماك وشرائح مدخنة</t>
  </si>
  <si>
    <t>اسماك مملحة</t>
  </si>
  <si>
    <t>اسماك مجمده</t>
  </si>
  <si>
    <t>اسماك مجفف مملح</t>
  </si>
  <si>
    <t>اسماك طازجه ومبرده</t>
  </si>
  <si>
    <t>اخطبوط حي طازج مبرد</t>
  </si>
  <si>
    <t>المجموع</t>
  </si>
  <si>
    <t>جدول رقم (123) الإمارات</t>
  </si>
  <si>
    <t>TABLE (123)Emirates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</si>
  <si>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</si>
  <si>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</si>
  <si>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</si>
  <si>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</si>
  <si>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</si>
  <si>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</si>
  <si>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</si>
  <si>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جدول رقم (124) البحرين</t>
  </si>
  <si>
    <t>TABLE (124) Bahrain</t>
  </si>
  <si>
    <t>جدول رقم (125) تونس</t>
  </si>
  <si>
    <t>TABLE (125) Tunisia</t>
  </si>
  <si>
    <t>اسماك طازجة و مجمدة</t>
  </si>
  <si>
    <t>رخويات: راسيات الارجل</t>
  </si>
  <si>
    <t>معلبات وشبه معلبات</t>
  </si>
  <si>
    <t>انواع اخرى</t>
  </si>
  <si>
    <t>جدول رقم (126) الجزائر</t>
  </si>
  <si>
    <t>TABLE (126) Algeria</t>
  </si>
  <si>
    <t>أخري متنوعة</t>
  </si>
  <si>
    <t>جدول رقم (129) السعودية</t>
  </si>
  <si>
    <t>TABLE (129) Saudi Arabia</t>
  </si>
  <si>
    <t>قشريات / شرائح سمك فيليه وغيرها من لحوم الأسماك / رخويات، ولافقاريات مائيه</t>
  </si>
  <si>
    <t>اسماك حية / أسماك مجمده، عدا شرائح الاسماك</t>
  </si>
  <si>
    <t>شرائح الاسماك وغيرها من لحوم الاسماك</t>
  </si>
  <si>
    <t>اسماك طازجه او مبرده،عدا شرائح الأسماك / اسماك طازجه او مبرده،عدا شرائح الأسماك</t>
  </si>
  <si>
    <t>اسماك طازجه او مبرده،عدا شرائح الاسماك / اسماك محضره او محفوظه ، خبيارى (كافيار)</t>
  </si>
  <si>
    <t>دقيق وسميد من لحوم او اسماك ...الخ ، حثاله شحوم حيوانيه / اسماك محضره او محفوظه ، خبيارى (كافيار)ـ</t>
  </si>
  <si>
    <t>اسماك محضره او محفوظه ، خبيارى (كافيار)ـ</t>
  </si>
  <si>
    <t>اسماك ، مجمده، عدا شرائح الأسماك / قشريات</t>
  </si>
  <si>
    <t>اسماك ، مجمده، عدا شرائح الأسماك / شرائح سمك فيليه وغيرها من لحوم الأسماك</t>
  </si>
  <si>
    <t>أخرى</t>
  </si>
  <si>
    <t>جدول رقم (133) العراق</t>
  </si>
  <si>
    <t>TABLE (133) Iraq</t>
  </si>
  <si>
    <t>حبار</t>
  </si>
  <si>
    <t>معلب</t>
  </si>
  <si>
    <t>مجمد</t>
  </si>
  <si>
    <t>جدول رقم (137) الكويت</t>
  </si>
  <si>
    <t>TABLE (137) Kuwait</t>
  </si>
  <si>
    <t>جدول رقم (138) لبنان</t>
  </si>
  <si>
    <t>TABLE (138)  Lebanon</t>
  </si>
  <si>
    <t>أسماك حية</t>
  </si>
  <si>
    <t>أسماك طازجة أو مبردة</t>
  </si>
  <si>
    <t>أسماك مجمدة</t>
  </si>
  <si>
    <t xml:space="preserve">شرائح سمك وغيرها من لحوم الأسماك </t>
  </si>
  <si>
    <t>أسماك مجففة أو مملحة أو مدخنة</t>
  </si>
  <si>
    <t>رخويات</t>
  </si>
  <si>
    <t>لافقريات مائية</t>
  </si>
  <si>
    <t>جدول رقم (139) ليبيا</t>
  </si>
  <si>
    <t>TABLE (139) Libya</t>
  </si>
  <si>
    <t>جدول رقم (140) مصر</t>
  </si>
  <si>
    <t>TABLE (140) Egypt</t>
  </si>
  <si>
    <t>انشوجة محضرة او محفوظة</t>
  </si>
  <si>
    <t>تونة محضرة او محفوظة</t>
  </si>
  <si>
    <t>اسماك ماكريل</t>
  </si>
  <si>
    <t>سردين وساردنيلا</t>
  </si>
  <si>
    <t>اسماك اخرى محضرة ومحفوظة</t>
  </si>
  <si>
    <t>روبيان وقريدس محضر ومحفوظ</t>
  </si>
  <si>
    <t>بونيت مخطط محضر ومحفوظ</t>
  </si>
  <si>
    <t>اسماك مدخنة</t>
  </si>
  <si>
    <t>كافيار</t>
  </si>
  <si>
    <t>اسماك مدخنه عدا رنجة محضرة او محفوظة</t>
  </si>
  <si>
    <t>سالمون محضر او محفوظ</t>
  </si>
  <si>
    <t>عقارب البحر محضرة او محفوظة</t>
  </si>
  <si>
    <t>رنجة محضرة او محفوظة</t>
  </si>
  <si>
    <t>سرطانات بحرية</t>
  </si>
  <si>
    <t>اسماك محفوظة اخرى</t>
  </si>
  <si>
    <t>قشريات ورخويات محضرة ومحفوظة</t>
  </si>
  <si>
    <t>اسماك شرائح مملحة</t>
  </si>
  <si>
    <t>سمك رنجة مدخنة</t>
  </si>
  <si>
    <t>أكباد وبيض</t>
  </si>
  <si>
    <t>خلاصات وعصارات قشرية</t>
  </si>
  <si>
    <t>أسماك مملحة</t>
  </si>
  <si>
    <t>لحوم وأحشاء ثدييات</t>
  </si>
  <si>
    <t>أسماك أخري متنوعة</t>
  </si>
  <si>
    <t>جدول رقم (141) المغرب</t>
  </si>
  <si>
    <t>TABLE (141) Morocco</t>
  </si>
  <si>
    <t>طري أو حي</t>
  </si>
  <si>
    <t>نصف معلب</t>
  </si>
  <si>
    <t>مملح، مجفف، مدخن</t>
  </si>
  <si>
    <t>دقيق السمك</t>
  </si>
  <si>
    <t>زيت  السمك</t>
  </si>
  <si>
    <t>اجار اجار</t>
  </si>
  <si>
    <t xml:space="preserve">الطحالب </t>
  </si>
  <si>
    <t xml:space="preserve">المرجان </t>
  </si>
  <si>
    <t>جدول رقم (142) موريتانيا</t>
  </si>
  <si>
    <t>TABLE (142) Mauritania</t>
  </si>
  <si>
    <t>جدول رقم (143) اليمن</t>
  </si>
  <si>
    <t>TABLE (143) Yemen</t>
  </si>
  <si>
    <t>زبيدي, الحمراء, شعري وغيرها</t>
  </si>
  <si>
    <t>زبيدي, شعري, الحمراء وغيرها</t>
  </si>
  <si>
    <t>قروير, بلطي,الحمراء وغيرها</t>
  </si>
  <si>
    <t xml:space="preserve"> ,زبيدي.البلطي,نقرور</t>
  </si>
  <si>
    <t>زبيدي, البلطي , شعري وغيرها</t>
  </si>
  <si>
    <t>البياض , شعري , نقرور وغيرها</t>
  </si>
  <si>
    <t>البوري , صافي, شعوميات وغيرها</t>
  </si>
  <si>
    <t>شرائح ,قروير ,بلطي وغيرها</t>
  </si>
  <si>
    <t>شرائح ,شعري وغيرها</t>
  </si>
  <si>
    <t>نقرور ,بوري,البياض وغيرها</t>
  </si>
  <si>
    <t>نقرور ,بوري,شعري  وغيرها</t>
  </si>
  <si>
    <t>البوري, قروير ,بلطي وغيرها</t>
  </si>
  <si>
    <t>جمبرى</t>
  </si>
  <si>
    <t xml:space="preserve">سردين - رنجة </t>
  </si>
  <si>
    <t>القنفندر</t>
  </si>
  <si>
    <t> -- للمياه العذبة</t>
  </si>
  <si>
    <t>    حي، طازج أو مبرد-- حية، طازجة أو مبردة</t>
  </si>
  <si>
    <t> -- سلمون المحيط الهادي (من نوع أونكورينكوس نركا، أونكورينكوس غوربوشا، أونكورينكوس كيتا، أونكورينكوس تشاويتشا، أونكورينكوس كيسوتش، أونكورينكوس ماسو، أونكورينكوس رودوروس) وسلمون الأطلنطي (سالمو سالار) وسلمون الدانوب(هوكو هوكو)</t>
  </si>
  <si>
    <t> -- أسماك مفلطحة (بلورونيكتيداي، بوثيداي، سينوغلوسيداي، سوليداي، سكوفثالميداي وسيثاريداي)</t>
  </si>
  <si>
    <t> -- أسماك من فصيلة السلمون (سلمونداي)</t>
  </si>
  <si>
    <t> -- سرطانات (سلطعون)</t>
  </si>
  <si>
    <t> -- سمك الاسكا بولاك Alaska Pollack (ثيراغرا كالكوغراما)</t>
  </si>
  <si>
    <t> -- سمك الأنشوفة (من نوع أنغروليس)</t>
  </si>
  <si>
    <t> -- سمك الأنقليس (من نوع أنغويللا)</t>
  </si>
  <si>
    <t> -- سمك البلطي (من نوع أوريوكرومس)، وسمك السلور (من نوع بانجاسييس، من نوع سيلوروس، من نوع كلارياس، من نوع إيكتالوروس)، وسمك الشبوط (من نوع سيبرينوس كاربيو و كاراسييس كاراسييس، ستينوفارينجودون اديلوس، من نوع هيبوفثالميكثيس، من نوع سيرينوس، ميلوفارينجودون بي</t>
  </si>
  <si>
    <t> -- سمك الترس (بسيتا ماكسيما)</t>
  </si>
  <si>
    <t> -- سمك الترويت (سالمو تروتا، أونكورينكوس ميكيس، أونكورينكوس كلاركي، أونكورينكوس أغوابونيتا، أونكورينكوس جيلاى، أونكورينكوس أباش، أونكورينكوس كريزوغاستر)</t>
  </si>
  <si>
    <t> -- سمك الحدوق (ميلانوغراموس ايغليفينوس)</t>
  </si>
  <si>
    <t> -- سمك الرنجة (كلوبيا هارنغس، كلوبيا بالاسي)</t>
  </si>
  <si>
    <t> -- سمك السردين (سردينا بيلكاردوس ومن نوع ساردينوبس)، وساردينيلا (من نوع ساردينيلا)، ورنجه صغيرة أو أسبرط (سبراتوس سبراتوس)</t>
  </si>
  <si>
    <t> -- سمك السلمون الأحمر (أونكورينكوس نركا)</t>
  </si>
  <si>
    <t> -- سمك السلور (من نوع بانجاسييس، من نوع سيلوروس، من نوع كلارياس، من نوع إيكتالوروس)</t>
  </si>
  <si>
    <t> -- سمك الفحم (الأسود) (بولاتشيوس فيرنس)</t>
  </si>
  <si>
    <t> -- سمك القد (غادوس موريا، غادوس أوجاك، غادوس ماكروسيفالوس)</t>
  </si>
  <si>
    <t> -- سمك النيل (لاتس نيلوتيكوس)</t>
  </si>
  <si>
    <t> -- سمك بونيت مخطط البطن</t>
  </si>
  <si>
    <t> -- سمك تونا (من جنس ثونوس)، أو سمك الوثاب أو سمك بونيتو مخطط البطن (أيوثينوس (كاتسوونوس) بيلامس)</t>
  </si>
  <si>
    <t> -- سمك سلمون المحيط الأطلنطي (سالمو سالار) وسمك سلمون الدانوب (هوكو هوكو) (322)</t>
  </si>
  <si>
    <t> -- سمك سلمون المحيط الهادي (أونكورينكوس نركا، أونكورينكوس غوربوشا، أونكورينكوس كيتا، أونكورينكوس تشاويتشا، أونكورينكوس كيسوتش، أونكورينكوس ماسو وأونكورينكوس رودوروس) (322)</t>
  </si>
  <si>
    <t> -- سمك سلمون المحيط الهادي (أونكورينكوس نركا، أونكورينكوس غوربوشا، أونكورينكوس كيتا، أونكورينكوس تشاويتشا، أونكورينكوس كيسوتش، أونكورينكوس ماسو وأونكورينكوس رودوروس) وسمك سلمون الأطلنطي (سالمو سالار) وسمك سلمون الدانوب (هوكو هوكو)</t>
  </si>
  <si>
    <t> -- سمك سلمون المحيط الهادي (أونكورينكوس نركا، أونكورينكوس غوربوشا، أونكورينكوس كيتا، أونكورينكوس تشاويتشا، أونكورينكوس كيسوتش، أونكورينكوس ماسو وأونكورينكوس رودوروس)، وسمك سلمون الأطلنطي (سالمو سالار) وسمك سلمون الدانوب (هوكو هوكو)</t>
  </si>
  <si>
    <t> -- سمك موسى (من نوع سوليا)</t>
  </si>
  <si>
    <t> -- سمك نازلي (من نوع ميرلوتشيوس ومن نوع يوروفيسيس)</t>
  </si>
  <si>
    <t> -- غيرها من قريدس أو جمبري (روبيان)</t>
  </si>
  <si>
    <t> -- غيرها، بما فيها دقيق ومساحيق ومكتلات بشكل "بيليتس"، من القشريات، صالحة للاستهلاك البشري</t>
  </si>
  <si>
    <t> -- قريدس أو جمبري (روبيان) المياه الباردة (من نوع باندالوس، كرانجون كرانجون)</t>
  </si>
  <si>
    <t> -- كركند أو عقارب بحر (من نوع هوماروس)</t>
  </si>
  <si>
    <t> -- كركند صخري او جراد البحر (من نوع بالينوروس، من نوع بانوليروس، من نوع جاسوس)</t>
  </si>
  <si>
    <t> -- كركند نروجي أو عقارب بحر نروجي (نيفروبس نورفيجيكوس)</t>
  </si>
  <si>
    <t> - أكباد وبيض وغدد تذكير، مجففة، مدخنة، مملحة أو في ماء مملح</t>
  </si>
  <si>
    <t> - اكباد، بيض، غدد تذكير، زعانف، رؤوس، ذيول، حوصلات (مثانات هوائية) وغيرها من احشاء الاسماك الصالحة للاكل:</t>
  </si>
  <si>
    <t> - حلزون (بزاق)، غير حلزون البحر</t>
  </si>
  <si>
    <t> - دقيق سمك ومساحيق ومكتلات بشكل "بيليتس" من سمك، صالحة للاستهلاك البشري</t>
  </si>
  <si>
    <t> -- اكباد، بيض وغدد تذكير</t>
  </si>
  <si>
    <t> -- تونة ذات زعانف صفراء (ثونوس ألباكارس)</t>
  </si>
  <si>
    <t> -- رؤوس اسماك وذيول وحوصلات (مثانات هوائية)</t>
  </si>
  <si>
    <t> -- سمك أبو سن Toothfish (من نوع ديسوستيكوس)</t>
  </si>
  <si>
    <t> -- سمك تونة أبيض (ثونوس ألالونغا)</t>
  </si>
  <si>
    <t> -- سمك سلمون المحيط الأطلنطي (سالموسالار) وسمك سلمون الدانوب (هوكو هوكو)</t>
  </si>
  <si>
    <t> -- سمك سيف (زيفياس غلاديوس)</t>
  </si>
  <si>
    <t> -- سمك من عائلات بريجما سيروتيداي وأوكليتش ثيداي وغاديداي ومكروريداي وميلانونيداي وميرلوتشيداي وموريداي ومورينوليبديداي</t>
  </si>
  <si>
    <t> -- مجمدة</t>
  </si>
  <si>
    <t>other countries</t>
  </si>
  <si>
    <t>بضائع بحرينية مرجعة</t>
  </si>
  <si>
    <t xml:space="preserve"> Bahraini Return merchandise</t>
  </si>
  <si>
    <t>غ.م</t>
  </si>
  <si>
    <t>الكمية</t>
  </si>
  <si>
    <t>القيمة</t>
  </si>
  <si>
    <t>Rest of the world</t>
  </si>
  <si>
    <t xml:space="preserve"> -- غيرها من أسماك سلمون المحيط الهادي </t>
  </si>
  <si>
    <t> -- سمك من عائلات بريجما سيروتيداي وأوكليتش</t>
  </si>
  <si>
    <t xml:space="preserve"> -- كركند صخري و أنواع أخرى من جراد البحر </t>
  </si>
  <si>
    <t>TABLE 81 TOTAL  FISH IMPORTS</t>
  </si>
  <si>
    <t>جدول  99  : واردات الأسماك وفقا للأصناف( الأردن)</t>
  </si>
  <si>
    <t>جدول   100: واردات الأسماك وفقا للأصناف (الإمارات)</t>
  </si>
  <si>
    <t>جدول  101: واردات الأسماك وفقا للأصناف  (البحرين)</t>
  </si>
  <si>
    <t>جدول  102: واردات الأسماك وفقا للأصناف  (تونس)</t>
  </si>
  <si>
    <t>جدول  103: واردات الأسماك وفقا للأصناف(الجزائر)</t>
  </si>
  <si>
    <t>جدول  104 : واردات الأسماك وفقا للأصناف (السعودية)</t>
  </si>
  <si>
    <t>جدول  105:  واردات الأسماك وفقا للأصناف (العراق)</t>
  </si>
  <si>
    <t>جدول  106: واردات الأسماك وفقا للأصناف  (الكويت)</t>
  </si>
  <si>
    <t>جدول  107: واردات الأسماك وفقا للأصناف  (لبنان)</t>
  </si>
  <si>
    <t>جدول  108 : واردات الأسماك وفقا للأصناف  (ليبيا)</t>
  </si>
  <si>
    <t>جدول   109:  واردات الأسماك وفقا للأصناف (مصر)</t>
  </si>
  <si>
    <t>جدول  110: واردات الأسماك وفقا للأصناف  (المغرب)</t>
  </si>
  <si>
    <t>جدول  111: واردات الأسماك وفقا للأصناف  (موريتانيا)</t>
  </si>
  <si>
    <t>جدول  112:واردات الأسماك وفقا للأصناف  (اليمن)</t>
  </si>
  <si>
    <t>TABLE 112 Fish Imports by Species  (Yemen)</t>
  </si>
  <si>
    <t>TABLE 111 Fish Imports by Species ( Mauritania)</t>
  </si>
  <si>
    <t>TABLE 110 Fish Imports by Species  (Morocco)</t>
  </si>
  <si>
    <t>TABLE 109 Fish Imports by Species  (Egypt)</t>
  </si>
  <si>
    <t>TABLE 108 Fish Imports by Species  (Libya)</t>
  </si>
  <si>
    <t>TABLE 107 Fish Imports by Species  ( Lebanon)</t>
  </si>
  <si>
    <t>TABLE 106  Fish Imports by Species( Kuwait)</t>
  </si>
  <si>
    <t>TABLE 105 Fish Imports by Species ( Iraq)</t>
  </si>
  <si>
    <t>TABLE 104 Fish Imports by Species (Saudi Arabia)</t>
  </si>
  <si>
    <t>TABLE 103 Fish Imports by Species  (Algeria)</t>
  </si>
  <si>
    <t>TABLE 102  Fish Imports by Species (Tunisia)</t>
  </si>
  <si>
    <t>TABLE 101 Fish Imports by Species  (Bahrain)</t>
  </si>
  <si>
    <t>TABLE (100) Fish Imports by Species (Emirates)</t>
  </si>
  <si>
    <t>Table 99 Fish Imports by Species (Jordon)</t>
  </si>
  <si>
    <t>جدول   82 الواردات من الأسماك ( الأردن)</t>
  </si>
  <si>
    <t>جدول  81 إجمالي الواردات من  الأسماك</t>
  </si>
  <si>
    <t>TABLE 82  Fish  Imports (Jordan)</t>
  </si>
  <si>
    <t>جدول  83  الواردات من الأسماك (الأمارات)</t>
  </si>
  <si>
    <t>TABLE (83) Fish  Imports ( Emirates)</t>
  </si>
  <si>
    <t>جدول  84  الواردات من  الأسماك (البحرين)</t>
  </si>
  <si>
    <t>جدول  85  الواردات من الأسماك (تونس)</t>
  </si>
  <si>
    <t>جدول  86  الواردات من الأسماك (الجزائر)</t>
  </si>
  <si>
    <t>جدول  87  الواردات من الأسماك (جزر القمر)</t>
  </si>
  <si>
    <t>جدول  88  الواردات من الأسماك (السعودية)</t>
  </si>
  <si>
    <t>جدول  89  الواردات من الأسماك  (السودان)</t>
  </si>
  <si>
    <t>جدول 90  الواردات من الأسماك  (سوريا)</t>
  </si>
  <si>
    <t>جدول  91  الواردات  من الأسماك (الصومال)</t>
  </si>
  <si>
    <t>جدول  92  الواردات من الأسماك (العراق)</t>
  </si>
  <si>
    <t>جدول  93  الواردات من الأسماك (عُمان)</t>
  </si>
  <si>
    <t>جدول  94  الواردات من الأسماك ( قطر)</t>
  </si>
  <si>
    <t>جدول  95  الواردات  الأسماك  (الكويت)</t>
  </si>
  <si>
    <t>جدول  96  الواردات من الأسماك (لبنان)</t>
  </si>
  <si>
    <t>جدول  97  الواردات من الأسماك  (مصر)</t>
  </si>
  <si>
    <t>جدول  98 الواردات من الأسماك (المغرب)</t>
  </si>
  <si>
    <t>TABLE 96 Fish Imports (Lebanon)</t>
  </si>
  <si>
    <t>TABLE 97 Fish  Imports  (Egypt )</t>
  </si>
  <si>
    <t>TABLE 98 Fish  Imports  (Morocco)</t>
  </si>
  <si>
    <t>TABLE 95 Fish  Imports ( Kuwait)</t>
  </si>
  <si>
    <t>TABLE 94 FishImports (Qatar)</t>
  </si>
  <si>
    <t>TABLE 93 Fish  Imports  (Oman)</t>
  </si>
  <si>
    <t>TABLE 93 Fish Imports (Iraq)</t>
  </si>
  <si>
    <t>TABLE 92 Fish  Imports  (Somalia)</t>
  </si>
  <si>
    <t>TABLE (90) Fish Imports ( Syria)</t>
  </si>
  <si>
    <t>TABLE (89) Fish Imports (Sudan)</t>
  </si>
  <si>
    <t>TABLE (88) Fish  Imports  (Saudi Arabia)</t>
  </si>
  <si>
    <t>TABLE 87  Fish  Imports (Comoros)</t>
  </si>
  <si>
    <t>TABLE (86)Fish  Imports ( Algeria)</t>
  </si>
  <si>
    <t>TABLE (85) Fish  Imports ( Tunisia)</t>
  </si>
  <si>
    <t>TABLE (84)  Fish  Imports (Bahrain)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</si>
</sst>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_-;_-* #,##0.00\-;_-* &quot;-&quot;??_-;_-@_-"/>
    <numFmt numFmtId="166" formatCode="0.000"/>
    <numFmt numFmtId="167" formatCode="#,##0.000"/>
    <numFmt numFmtId="168" formatCode="0.0"/>
    <numFmt numFmtId="169" formatCode="_-* #,##0_-;\-* #,##0_-;_-* &quot;-&quot;??_-;_-@_-"/>
    <numFmt numFmtId="170" formatCode="#,##0.0"/>
  </numFmts>
  <fonts count="27" x14ac:knownFonts="1">
    <font>
      <sz val="11"/>
      <color theme="1"/>
      <name val="Arial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abic Transparent"/>
      <charset val="178"/>
    </font>
    <font>
      <b/>
      <sz val="10"/>
      <name val="Arabic Transparent"/>
      <charset val="178"/>
    </font>
    <font>
      <sz val="10"/>
      <name val="Arial"/>
      <family val="2"/>
    </font>
    <font>
      <sz val="12"/>
      <name val="Times New Roman"/>
      <family val="1"/>
    </font>
    <font>
      <b/>
      <sz val="14"/>
      <name val="Arabic Transparent"/>
      <charset val="178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  <charset val="178"/>
      <scheme val="minor"/>
    </font>
    <font>
      <sz val="8"/>
      <name val="Arial"/>
      <family val="2"/>
    </font>
    <font>
      <b/>
      <sz val="12"/>
      <name val="Arabic Transparent"/>
      <charset val="178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name val="Times New Roman"/>
      <family val="1"/>
      <scheme val="major"/>
    </font>
    <font>
      <sz val="11"/>
      <color theme="1"/>
      <name val="Arial"/>
      <family val="2"/>
      <scheme val="minor"/>
    </font>
    <font>
      <sz val="9"/>
      <color theme="1"/>
      <name val="Times New Roman"/>
      <family val="1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sz val="9"/>
      <name val="Times New Roman"/>
      <family val="1"/>
      <scheme val="major"/>
    </font>
    <font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/>
    <xf numFmtId="0" fontId="19" fillId="0" borderId="0" applyFont="0" applyFill="0" applyBorder="0" applyAlignment="0" applyProtection="0"/>
  </cellStyleXfs>
  <cellXfs count="326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2" fontId="2" fillId="0" borderId="5" xfId="0" applyNumberFormat="1" applyFont="1" applyFill="1" applyBorder="1" applyAlignment="1">
      <alignment horizontal="center" readingOrder="1"/>
    </xf>
    <xf numFmtId="2" fontId="1" fillId="0" borderId="5" xfId="0" applyNumberFormat="1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2" fontId="1" fillId="0" borderId="6" xfId="0" applyNumberFormat="1" applyFont="1" applyFill="1" applyBorder="1" applyAlignment="1">
      <alignment horizontal="center" readingOrder="2"/>
    </xf>
    <xf numFmtId="2" fontId="2" fillId="0" borderId="6" xfId="0" applyNumberFormat="1" applyFont="1" applyFill="1" applyBorder="1" applyAlignment="1">
      <alignment horizontal="center" readingOrder="1"/>
    </xf>
    <xf numFmtId="2" fontId="1" fillId="0" borderId="6" xfId="0" applyNumberFormat="1" applyFont="1" applyFill="1" applyBorder="1" applyAlignment="1">
      <alignment horizontal="center" readingOrder="1"/>
    </xf>
    <xf numFmtId="0" fontId="1" fillId="0" borderId="7" xfId="0" applyFont="1" applyFill="1" applyBorder="1" applyAlignment="1">
      <alignment horizontal="center" readingOrder="2"/>
    </xf>
    <xf numFmtId="2" fontId="1" fillId="0" borderId="7" xfId="0" applyNumberFormat="1" applyFont="1" applyFill="1" applyBorder="1" applyAlignment="1">
      <alignment horizontal="center" readingOrder="2"/>
    </xf>
    <xf numFmtId="2" fontId="1" fillId="0" borderId="7" xfId="0" applyNumberFormat="1" applyFont="1" applyFill="1" applyBorder="1" applyAlignment="1">
      <alignment horizontal="center" readingOrder="1"/>
    </xf>
    <xf numFmtId="0" fontId="3" fillId="0" borderId="4" xfId="0" applyFont="1" applyFill="1" applyBorder="1" applyAlignment="1">
      <alignment horizontal="center" readingOrder="2"/>
    </xf>
    <xf numFmtId="2" fontId="3" fillId="0" borderId="4" xfId="0" applyNumberFormat="1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4" fillId="0" borderId="6" xfId="0" applyFont="1" applyFill="1" applyBorder="1" applyAlignment="1">
      <alignment horizontal="right" vertical="top" wrapText="1" readingOrder="2"/>
    </xf>
    <xf numFmtId="0" fontId="3" fillId="0" borderId="10" xfId="0" applyFont="1" applyBorder="1"/>
    <xf numFmtId="0" fontId="0" fillId="0" borderId="0" xfId="0" applyFill="1"/>
    <xf numFmtId="2" fontId="0" fillId="0" borderId="13" xfId="0" applyNumberFormat="1" applyFill="1" applyBorder="1"/>
    <xf numFmtId="2" fontId="0" fillId="0" borderId="14" xfId="0" applyNumberFormat="1" applyFill="1" applyBorder="1"/>
    <xf numFmtId="2" fontId="0" fillId="0" borderId="6" xfId="0" applyNumberFormat="1" applyFill="1" applyBorder="1"/>
    <xf numFmtId="2" fontId="0" fillId="0" borderId="15" xfId="0" applyNumberFormat="1" applyFill="1" applyBorder="1"/>
    <xf numFmtId="2" fontId="0" fillId="0" borderId="7" xfId="0" applyNumberFormat="1" applyFill="1" applyBorder="1"/>
    <xf numFmtId="2" fontId="0" fillId="0" borderId="16" xfId="0" applyNumberFormat="1" applyFill="1" applyBorder="1"/>
    <xf numFmtId="0" fontId="3" fillId="0" borderId="17" xfId="0" applyFont="1" applyFill="1" applyBorder="1" applyAlignment="1">
      <alignment horizontal="right" readingOrder="2"/>
    </xf>
    <xf numFmtId="2" fontId="0" fillId="0" borderId="18" xfId="0" applyNumberFormat="1" applyFill="1" applyBorder="1"/>
    <xf numFmtId="2" fontId="0" fillId="0" borderId="19" xfId="0" applyNumberFormat="1" applyFill="1" applyBorder="1"/>
    <xf numFmtId="0" fontId="5" fillId="0" borderId="6" xfId="0" applyFont="1" applyFill="1" applyBorder="1" applyAlignment="1">
      <alignment horizontal="right" vertical="center" wrapText="1" readingOrder="2"/>
    </xf>
    <xf numFmtId="0" fontId="5" fillId="3" borderId="5" xfId="0" applyFont="1" applyFill="1" applyBorder="1" applyAlignment="1">
      <alignment horizontal="center" vertical="center" wrapText="1" readingOrder="2"/>
    </xf>
    <xf numFmtId="0" fontId="5" fillId="0" borderId="21" xfId="0" applyFont="1" applyFill="1" applyBorder="1" applyAlignment="1">
      <alignment horizontal="right" vertical="top" wrapText="1" readingOrder="2"/>
    </xf>
    <xf numFmtId="0" fontId="5" fillId="0" borderId="22" xfId="0" applyFont="1" applyFill="1" applyBorder="1" applyAlignment="1">
      <alignment horizontal="right" vertical="top" wrapText="1" readingOrder="2"/>
    </xf>
    <xf numFmtId="0" fontId="5" fillId="0" borderId="23" xfId="0" applyFont="1" applyFill="1" applyBorder="1" applyAlignment="1">
      <alignment horizontal="right" vertical="top" wrapText="1" readingOrder="2"/>
    </xf>
    <xf numFmtId="0" fontId="5" fillId="0" borderId="24" xfId="0" applyFont="1" applyFill="1" applyBorder="1" applyAlignment="1">
      <alignment horizontal="right" vertical="top" wrapText="1" readingOrder="2"/>
    </xf>
    <xf numFmtId="0" fontId="5" fillId="0" borderId="6" xfId="0" applyFont="1" applyFill="1" applyBorder="1" applyAlignment="1">
      <alignment horizontal="right" vertical="top" wrapText="1" readingOrder="2"/>
    </xf>
    <xf numFmtId="0" fontId="5" fillId="0" borderId="25" xfId="0" applyFont="1" applyFill="1" applyBorder="1" applyAlignment="1">
      <alignment horizontal="right" vertical="top" wrapText="1" readingOrder="2"/>
    </xf>
    <xf numFmtId="0" fontId="5" fillId="3" borderId="7" xfId="0" applyFont="1" applyFill="1" applyBorder="1" applyAlignment="1">
      <alignment horizontal="center" vertical="top" wrapText="1" readingOrder="2"/>
    </xf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1" fontId="6" fillId="4" borderId="23" xfId="0" applyNumberFormat="1" applyFont="1" applyFill="1" applyBorder="1" applyAlignment="1">
      <alignment horizontal="center" vertical="top" wrapText="1" readingOrder="2"/>
    </xf>
    <xf numFmtId="1" fontId="6" fillId="4" borderId="26" xfId="0" applyNumberFormat="1" applyFont="1" applyFill="1" applyBorder="1" applyAlignment="1">
      <alignment horizontal="center" vertical="top" wrapText="1" readingOrder="2"/>
    </xf>
    <xf numFmtId="0" fontId="8" fillId="3" borderId="7" xfId="0" applyFont="1" applyFill="1" applyBorder="1" applyAlignment="1">
      <alignment horizontal="center" vertical="top" wrapText="1" readingOrder="2"/>
    </xf>
    <xf numFmtId="0" fontId="8" fillId="3" borderId="5" xfId="0" applyFont="1" applyFill="1" applyBorder="1" applyAlignment="1">
      <alignment horizontal="center" vertical="center" wrapText="1" readingOrder="2"/>
    </xf>
    <xf numFmtId="166" fontId="10" fillId="0" borderId="6" xfId="0" applyNumberFormat="1" applyFont="1" applyBorder="1" applyAlignment="1">
      <alignment horizontal="right"/>
    </xf>
    <xf numFmtId="166" fontId="9" fillId="0" borderId="27" xfId="0" applyNumberFormat="1" applyFont="1" applyBorder="1" applyAlignment="1">
      <alignment horizontal="center"/>
    </xf>
    <xf numFmtId="166" fontId="9" fillId="0" borderId="6" xfId="0" applyNumberFormat="1" applyFont="1" applyBorder="1"/>
    <xf numFmtId="0" fontId="9" fillId="0" borderId="6" xfId="0" applyFont="1" applyBorder="1"/>
    <xf numFmtId="167" fontId="10" fillId="0" borderId="6" xfId="0" applyNumberFormat="1" applyFont="1" applyBorder="1" applyAlignment="1">
      <alignment horizontal="right"/>
    </xf>
    <xf numFmtId="0" fontId="9" fillId="4" borderId="6" xfId="0" applyFont="1" applyFill="1" applyBorder="1" applyAlignment="1">
      <alignment vertical="top" wrapText="1" readingOrder="2"/>
    </xf>
    <xf numFmtId="166" fontId="9" fillId="4" borderId="27" xfId="0" applyNumberFormat="1" applyFont="1" applyFill="1" applyBorder="1" applyAlignment="1">
      <alignment horizontal="center" vertical="top" wrapText="1" readingOrder="2"/>
    </xf>
    <xf numFmtId="0" fontId="12" fillId="4" borderId="6" xfId="0" applyFont="1" applyFill="1" applyBorder="1" applyAlignment="1">
      <alignment horizontal="center" vertical="top" wrapText="1" readingOrder="2"/>
    </xf>
    <xf numFmtId="0" fontId="12" fillId="4" borderId="27" xfId="0" applyFont="1" applyFill="1" applyBorder="1" applyAlignment="1">
      <alignment horizontal="center" vertical="top" wrapText="1" readingOrder="2"/>
    </xf>
    <xf numFmtId="0" fontId="8" fillId="0" borderId="30" xfId="0" applyFont="1" applyFill="1" applyBorder="1" applyAlignment="1">
      <alignment horizontal="center" vertical="top" wrapText="1" readingOrder="2"/>
    </xf>
    <xf numFmtId="0" fontId="13" fillId="3" borderId="9" xfId="0" applyFont="1" applyFill="1" applyBorder="1" applyAlignment="1">
      <alignment horizontal="center" vertical="center" wrapText="1" readingOrder="2"/>
    </xf>
    <xf numFmtId="0" fontId="3" fillId="0" borderId="9" xfId="0" applyFont="1" applyFill="1" applyBorder="1" applyAlignment="1">
      <alignment horizontal="center" readingOrder="2"/>
    </xf>
    <xf numFmtId="0" fontId="3" fillId="0" borderId="31" xfId="0" applyFont="1" applyFill="1" applyBorder="1" applyAlignment="1">
      <alignment horizontal="center" readingOrder="2"/>
    </xf>
    <xf numFmtId="0" fontId="14" fillId="0" borderId="0" xfId="0" applyFont="1"/>
    <xf numFmtId="1" fontId="6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readingOrder="1"/>
    </xf>
    <xf numFmtId="0" fontId="3" fillId="0" borderId="10" xfId="2" applyFont="1" applyBorder="1"/>
    <xf numFmtId="1" fontId="6" fillId="0" borderId="6" xfId="2" applyNumberFormat="1" applyFont="1" applyBorder="1" applyAlignment="1">
      <alignment horizontal="center" vertical="center" readingOrder="1"/>
    </xf>
    <xf numFmtId="1" fontId="6" fillId="0" borderId="6" xfId="0" applyNumberFormat="1" applyFont="1" applyBorder="1" applyAlignment="1">
      <alignment horizontal="center" vertical="center" readingOrder="1"/>
    </xf>
    <xf numFmtId="0" fontId="3" fillId="0" borderId="10" xfId="2" applyFont="1" applyFill="1" applyBorder="1" applyAlignment="1">
      <alignment horizontal="right" vertical="top" wrapText="1" readingOrder="2"/>
    </xf>
    <xf numFmtId="168" fontId="15" fillId="0" borderId="5" xfId="2" applyNumberFormat="1" applyFont="1" applyFill="1" applyBorder="1" applyAlignment="1">
      <alignment horizontal="center" vertical="center" wrapText="1" readingOrder="2"/>
    </xf>
    <xf numFmtId="169" fontId="15" fillId="4" borderId="32" xfId="1" applyNumberFormat="1" applyFont="1" applyFill="1" applyBorder="1" applyAlignment="1">
      <alignment horizontal="center" vertical="center" wrapText="1" readingOrder="2"/>
    </xf>
    <xf numFmtId="0" fontId="12" fillId="4" borderId="33" xfId="0" applyFont="1" applyFill="1" applyBorder="1" applyAlignment="1">
      <alignment horizontal="center" vertical="top" wrapText="1" readingOrder="2"/>
    </xf>
    <xf numFmtId="1" fontId="1" fillId="4" borderId="23" xfId="0" applyNumberFormat="1" applyFont="1" applyFill="1" applyBorder="1" applyAlignment="1">
      <alignment horizontal="center" vertical="top" wrapText="1" readingOrder="2"/>
    </xf>
    <xf numFmtId="1" fontId="12" fillId="4" borderId="23" xfId="0" applyNumberFormat="1" applyFont="1" applyFill="1" applyBorder="1" applyAlignment="1">
      <alignment horizontal="center" vertical="top" wrapText="1" readingOrder="2"/>
    </xf>
    <xf numFmtId="1" fontId="1" fillId="4" borderId="33" xfId="0" applyNumberFormat="1" applyFont="1" applyFill="1" applyBorder="1" applyAlignment="1">
      <alignment horizontal="center" vertical="top" wrapText="1" readingOrder="2"/>
    </xf>
    <xf numFmtId="1" fontId="12" fillId="4" borderId="6" xfId="0" applyNumberFormat="1" applyFont="1" applyFill="1" applyBorder="1" applyAlignment="1">
      <alignment horizontal="center" vertical="top" wrapText="1" readingOrder="2"/>
    </xf>
    <xf numFmtId="1" fontId="1" fillId="4" borderId="22" xfId="0" applyNumberFormat="1" applyFont="1" applyFill="1" applyBorder="1" applyAlignment="1">
      <alignment horizontal="center" vertical="top" wrapText="1" readingOrder="2"/>
    </xf>
    <xf numFmtId="0" fontId="1" fillId="4" borderId="28" xfId="0" applyFont="1" applyFill="1" applyBorder="1" applyAlignment="1">
      <alignment horizontal="center" vertical="top" wrapText="1" readingOrder="2"/>
    </xf>
    <xf numFmtId="2" fontId="0" fillId="0" borderId="0" xfId="0" applyNumberFormat="1"/>
    <xf numFmtId="0" fontId="7" fillId="0" borderId="6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5" fillId="3" borderId="11" xfId="0" applyFont="1" applyFill="1" applyBorder="1" applyAlignment="1">
      <alignment horizontal="center" vertical="top" wrapText="1" readingOrder="2"/>
    </xf>
    <xf numFmtId="0" fontId="5" fillId="3" borderId="12" xfId="0" applyFont="1" applyFill="1" applyBorder="1" applyAlignment="1">
      <alignment horizontal="center" vertical="center" wrapText="1" readingOrder="2"/>
    </xf>
    <xf numFmtId="2" fontId="2" fillId="0" borderId="34" xfId="0" applyNumberFormat="1" applyFont="1" applyFill="1" applyBorder="1" applyAlignment="1">
      <alignment horizontal="center" readingOrder="1"/>
    </xf>
    <xf numFmtId="2" fontId="1" fillId="0" borderId="34" xfId="0" applyNumberFormat="1" applyFont="1" applyFill="1" applyBorder="1" applyAlignment="1">
      <alignment horizontal="center" readingOrder="2"/>
    </xf>
    <xf numFmtId="168" fontId="1" fillId="0" borderId="7" xfId="0" applyNumberFormat="1" applyFont="1" applyFill="1" applyBorder="1" applyAlignment="1">
      <alignment horizontal="center" readingOrder="2"/>
    </xf>
    <xf numFmtId="168" fontId="1" fillId="0" borderId="7" xfId="0" applyNumberFormat="1" applyFont="1" applyFill="1" applyBorder="1" applyAlignment="1">
      <alignment horizontal="center" readingOrder="1"/>
    </xf>
    <xf numFmtId="168" fontId="3" fillId="0" borderId="4" xfId="0" applyNumberFormat="1" applyFont="1" applyFill="1" applyBorder="1" applyAlignment="1">
      <alignment horizontal="center" readingOrder="2"/>
    </xf>
    <xf numFmtId="0" fontId="1" fillId="0" borderId="36" xfId="0" applyFont="1" applyFill="1" applyBorder="1" applyAlignment="1">
      <alignment horizontal="center" readingOrder="1"/>
    </xf>
    <xf numFmtId="0" fontId="2" fillId="0" borderId="37" xfId="0" applyFont="1" applyFill="1" applyBorder="1"/>
    <xf numFmtId="168" fontId="0" fillId="0" borderId="32" xfId="0" applyNumberFormat="1" applyFill="1" applyBorder="1" applyAlignment="1">
      <alignment horizontal="center"/>
    </xf>
    <xf numFmtId="168" fontId="0" fillId="0" borderId="5" xfId="0" applyNumberFormat="1" applyFill="1" applyBorder="1" applyAlignment="1">
      <alignment horizontal="center"/>
    </xf>
    <xf numFmtId="168" fontId="0" fillId="0" borderId="38" xfId="0" applyNumberFormat="1" applyFill="1" applyBorder="1" applyAlignment="1">
      <alignment horizontal="center"/>
    </xf>
    <xf numFmtId="0" fontId="2" fillId="0" borderId="39" xfId="0" applyFont="1" applyFill="1" applyBorder="1"/>
    <xf numFmtId="0" fontId="2" fillId="0" borderId="40" xfId="0" applyFont="1" applyFill="1" applyBorder="1"/>
    <xf numFmtId="0" fontId="3" fillId="0" borderId="4" xfId="0" applyFont="1" applyFill="1" applyBorder="1" applyAlignment="1">
      <alignment horizontal="right" readingOrder="2"/>
    </xf>
    <xf numFmtId="2" fontId="0" fillId="0" borderId="41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8" fontId="0" fillId="0" borderId="18" xfId="0" applyNumberFormat="1" applyFill="1" applyBorder="1" applyAlignment="1">
      <alignment horizontal="center"/>
    </xf>
    <xf numFmtId="168" fontId="1" fillId="0" borderId="6" xfId="0" applyNumberFormat="1" applyFont="1" applyFill="1" applyBorder="1" applyAlignment="1">
      <alignment horizontal="center" readingOrder="1"/>
    </xf>
    <xf numFmtId="168" fontId="0" fillId="0" borderId="0" xfId="0" applyNumberFormat="1"/>
    <xf numFmtId="0" fontId="2" fillId="0" borderId="42" xfId="0" applyFont="1" applyFill="1" applyBorder="1"/>
    <xf numFmtId="168" fontId="0" fillId="0" borderId="29" xfId="0" applyNumberFormat="1" applyFill="1" applyBorder="1" applyAlignment="1">
      <alignment horizontal="center"/>
    </xf>
    <xf numFmtId="168" fontId="0" fillId="0" borderId="20" xfId="0" applyNumberFormat="1" applyFill="1" applyBorder="1" applyAlignment="1">
      <alignment horizontal="center"/>
    </xf>
    <xf numFmtId="168" fontId="0" fillId="0" borderId="43" xfId="0" applyNumberFormat="1" applyFill="1" applyBorder="1" applyAlignment="1">
      <alignment horizontal="center"/>
    </xf>
    <xf numFmtId="2" fontId="17" fillId="0" borderId="18" xfId="0" applyNumberFormat="1" applyFont="1" applyFill="1" applyBorder="1"/>
    <xf numFmtId="2" fontId="17" fillId="0" borderId="17" xfId="0" applyNumberFormat="1" applyFont="1" applyFill="1" applyBorder="1" applyAlignment="1">
      <alignment horizontal="center"/>
    </xf>
    <xf numFmtId="2" fontId="17" fillId="0" borderId="18" xfId="0" applyNumberFormat="1" applyFont="1" applyFill="1" applyBorder="1" applyAlignment="1">
      <alignment horizontal="center"/>
    </xf>
    <xf numFmtId="2" fontId="17" fillId="0" borderId="19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vertical="top" wrapText="1"/>
    </xf>
    <xf numFmtId="0" fontId="18" fillId="0" borderId="6" xfId="0" applyFont="1" applyFill="1" applyBorder="1" applyAlignment="1">
      <alignment horizontal="center" readingOrder="1"/>
    </xf>
    <xf numFmtId="0" fontId="18" fillId="0" borderId="29" xfId="0" applyFont="1" applyFill="1" applyBorder="1" applyAlignment="1">
      <alignment horizontal="center" readingOrder="1"/>
    </xf>
    <xf numFmtId="166" fontId="0" fillId="0" borderId="0" xfId="0" applyNumberFormat="1"/>
    <xf numFmtId="2" fontId="18" fillId="0" borderId="6" xfId="0" applyNumberFormat="1" applyFont="1" applyFill="1" applyBorder="1" applyAlignment="1">
      <alignment horizontal="center" readingOrder="1"/>
    </xf>
    <xf numFmtId="168" fontId="18" fillId="0" borderId="6" xfId="0" applyNumberFormat="1" applyFont="1" applyFill="1" applyBorder="1" applyAlignment="1">
      <alignment horizontal="center" readingOrder="1"/>
    </xf>
    <xf numFmtId="1" fontId="18" fillId="0" borderId="6" xfId="0" applyNumberFormat="1" applyFont="1" applyFill="1" applyBorder="1" applyAlignment="1">
      <alignment horizontal="center" readingOrder="1"/>
    </xf>
    <xf numFmtId="1" fontId="18" fillId="0" borderId="6" xfId="0" applyNumberFormat="1" applyFont="1" applyFill="1" applyBorder="1" applyAlignment="1">
      <alignment horizontal="right" vertical="center" readingOrder="2"/>
    </xf>
    <xf numFmtId="1" fontId="18" fillId="0" borderId="6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" fillId="5" borderId="9" xfId="0" applyFont="1" applyFill="1" applyBorder="1" applyAlignment="1">
      <alignment horizontal="center" readingOrder="1"/>
    </xf>
    <xf numFmtId="0" fontId="1" fillId="5" borderId="4" xfId="0" applyFont="1" applyFill="1" applyBorder="1" applyAlignment="1">
      <alignment horizontal="center" readingOrder="1"/>
    </xf>
    <xf numFmtId="0" fontId="1" fillId="5" borderId="5" xfId="0" applyFont="1" applyFill="1" applyBorder="1" applyAlignment="1">
      <alignment horizontal="center" readingOrder="2"/>
    </xf>
    <xf numFmtId="0" fontId="1" fillId="5" borderId="6" xfId="0" applyFont="1" applyFill="1" applyBorder="1" applyAlignment="1">
      <alignment horizontal="center" readingOrder="2"/>
    </xf>
    <xf numFmtId="0" fontId="1" fillId="5" borderId="7" xfId="0" applyFont="1" applyFill="1" applyBorder="1" applyAlignment="1">
      <alignment horizontal="center" readingOrder="2"/>
    </xf>
    <xf numFmtId="0" fontId="3" fillId="5" borderId="4" xfId="0" applyFont="1" applyFill="1" applyBorder="1" applyAlignment="1">
      <alignment horizontal="center" readingOrder="2"/>
    </xf>
    <xf numFmtId="2" fontId="3" fillId="5" borderId="4" xfId="0" applyNumberFormat="1" applyFont="1" applyFill="1" applyBorder="1" applyAlignment="1">
      <alignment horizontal="center" readingOrder="2"/>
    </xf>
    <xf numFmtId="166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6" fontId="22" fillId="0" borderId="9" xfId="0" applyNumberFormat="1" applyFont="1" applyFill="1" applyBorder="1" applyAlignment="1">
      <alignment horizontal="center" vertical="top" wrapText="1" readingOrder="2"/>
    </xf>
    <xf numFmtId="0" fontId="3" fillId="0" borderId="0" xfId="0" applyFont="1" applyFill="1" applyBorder="1" applyAlignment="1">
      <alignment horizontal="center" readingOrder="2"/>
    </xf>
    <xf numFmtId="2" fontId="3" fillId="0" borderId="0" xfId="0" applyNumberFormat="1" applyFont="1" applyFill="1" applyBorder="1" applyAlignment="1">
      <alignment horizontal="center" readingOrder="2"/>
    </xf>
    <xf numFmtId="166" fontId="22" fillId="0" borderId="36" xfId="0" applyNumberFormat="1" applyFont="1" applyFill="1" applyBorder="1" applyAlignment="1">
      <alignment horizontal="center" vertical="center" wrapText="1" readingOrder="2"/>
    </xf>
    <xf numFmtId="166" fontId="9" fillId="0" borderId="6" xfId="0" applyNumberFormat="1" applyFont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 readingOrder="2"/>
    </xf>
    <xf numFmtId="2" fontId="1" fillId="0" borderId="5" xfId="0" applyNumberFormat="1" applyFont="1" applyFill="1" applyBorder="1" applyAlignment="1">
      <alignment horizontal="center" vertical="center" readingOrder="2"/>
    </xf>
    <xf numFmtId="0" fontId="18" fillId="0" borderId="6" xfId="0" applyFont="1" applyFill="1" applyBorder="1" applyAlignment="1">
      <alignment horizontal="center" vertical="center" readingOrder="1"/>
    </xf>
    <xf numFmtId="2" fontId="18" fillId="0" borderId="6" xfId="0" applyNumberFormat="1" applyFont="1" applyFill="1" applyBorder="1" applyAlignment="1">
      <alignment horizontal="center" vertical="center" readingOrder="1"/>
    </xf>
    <xf numFmtId="1" fontId="18" fillId="0" borderId="6" xfId="0" applyNumberFormat="1" applyFont="1" applyFill="1" applyBorder="1" applyAlignment="1">
      <alignment horizontal="center" vertical="center" readingOrder="2"/>
    </xf>
    <xf numFmtId="1" fontId="18" fillId="0" borderId="6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readingOrder="1"/>
    </xf>
    <xf numFmtId="0" fontId="0" fillId="0" borderId="6" xfId="0" applyBorder="1"/>
    <xf numFmtId="0" fontId="16" fillId="0" borderId="6" xfId="0" applyFont="1" applyFill="1" applyBorder="1" applyAlignment="1">
      <alignment vertical="top" wrapText="1" readingOrder="2"/>
    </xf>
    <xf numFmtId="0" fontId="3" fillId="0" borderId="6" xfId="0" applyFont="1" applyFill="1" applyBorder="1" applyAlignment="1">
      <alignment horizontal="center" readingOrder="2"/>
    </xf>
    <xf numFmtId="168" fontId="3" fillId="0" borderId="6" xfId="0" applyNumberFormat="1" applyFont="1" applyFill="1" applyBorder="1" applyAlignment="1">
      <alignment horizontal="center" readingOrder="2"/>
    </xf>
    <xf numFmtId="0" fontId="3" fillId="0" borderId="6" xfId="0" applyFont="1" applyFill="1" applyBorder="1" applyAlignment="1">
      <alignment horizontal="right" readingOrder="2"/>
    </xf>
    <xf numFmtId="0" fontId="1" fillId="5" borderId="1" xfId="0" applyFont="1" applyFill="1" applyBorder="1" applyAlignment="1">
      <alignment horizontal="center" readingOrder="1"/>
    </xf>
    <xf numFmtId="0" fontId="3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 applyAlignment="1">
      <alignment horizontal="center"/>
    </xf>
    <xf numFmtId="0" fontId="0" fillId="0" borderId="4" xfId="0" applyBorder="1"/>
    <xf numFmtId="168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2" fillId="0" borderId="0" xfId="0" applyFont="1" applyFill="1" applyBorder="1"/>
    <xf numFmtId="0" fontId="2" fillId="0" borderId="37" xfId="0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center"/>
    </xf>
    <xf numFmtId="2" fontId="17" fillId="6" borderId="17" xfId="0" applyNumberFormat="1" applyFon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2" fontId="17" fillId="0" borderId="6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 readingOrder="1"/>
    </xf>
    <xf numFmtId="0" fontId="1" fillId="5" borderId="4" xfId="0" applyFont="1" applyFill="1" applyBorder="1" applyAlignment="1">
      <alignment horizontal="center" vertical="center" readingOrder="1"/>
    </xf>
    <xf numFmtId="168" fontId="0" fillId="0" borderId="5" xfId="0" applyNumberFormat="1" applyFill="1" applyBorder="1" applyAlignment="1">
      <alignment horizontal="center" vertical="center"/>
    </xf>
    <xf numFmtId="168" fontId="0" fillId="0" borderId="38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68" fontId="0" fillId="0" borderId="18" xfId="0" applyNumberForma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readingOrder="1"/>
    </xf>
    <xf numFmtId="0" fontId="1" fillId="5" borderId="1" xfId="0" applyFont="1" applyFill="1" applyBorder="1" applyAlignment="1">
      <alignment horizontal="center" vertical="center" readingOrder="1"/>
    </xf>
    <xf numFmtId="168" fontId="0" fillId="0" borderId="6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17" fillId="0" borderId="18" xfId="0" applyNumberFormat="1" applyFont="1" applyFill="1" applyBorder="1" applyAlignment="1">
      <alignment horizontal="center" vertical="center"/>
    </xf>
    <xf numFmtId="2" fontId="17" fillId="0" borderId="19" xfId="0" applyNumberFormat="1" applyFont="1" applyFill="1" applyBorder="1" applyAlignment="1">
      <alignment horizontal="center" vertical="center"/>
    </xf>
    <xf numFmtId="2" fontId="17" fillId="6" borderId="17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2" fontId="17" fillId="0" borderId="1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3" fillId="0" borderId="9" xfId="0" applyNumberFormat="1" applyFont="1" applyFill="1" applyBorder="1" applyAlignment="1">
      <alignment horizontal="center" readingOrder="2"/>
    </xf>
    <xf numFmtId="0" fontId="18" fillId="0" borderId="27" xfId="0" applyFont="1" applyFill="1" applyBorder="1" applyAlignment="1">
      <alignment horizontal="center" readingOrder="1"/>
    </xf>
    <xf numFmtId="168" fontId="3" fillId="0" borderId="31" xfId="0" applyNumberFormat="1" applyFont="1" applyFill="1" applyBorder="1" applyAlignment="1">
      <alignment horizontal="center" readingOrder="2"/>
    </xf>
    <xf numFmtId="0" fontId="1" fillId="5" borderId="6" xfId="0" applyFont="1" applyFill="1" applyBorder="1" applyAlignment="1">
      <alignment horizontal="center" readingOrder="1"/>
    </xf>
    <xf numFmtId="0" fontId="0" fillId="0" borderId="0" xfId="0" applyBorder="1"/>
    <xf numFmtId="0" fontId="1" fillId="0" borderId="6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9" xfId="0" applyFont="1" applyFill="1" applyBorder="1" applyAlignment="1">
      <alignment horizontal="center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0" fontId="1" fillId="0" borderId="48" xfId="0" applyFont="1" applyFill="1" applyBorder="1" applyAlignment="1">
      <alignment horizontal="center" vertical="center" readingOrder="1"/>
    </xf>
    <xf numFmtId="0" fontId="1" fillId="0" borderId="47" xfId="0" applyFont="1" applyFill="1" applyBorder="1" applyAlignment="1">
      <alignment horizontal="center" vertical="center" readingOrder="1"/>
    </xf>
    <xf numFmtId="0" fontId="1" fillId="0" borderId="2" xfId="0" applyFont="1" applyFill="1" applyBorder="1" applyAlignment="1">
      <alignment horizontal="center" vertical="center" readingOrder="1"/>
    </xf>
    <xf numFmtId="2" fontId="17" fillId="0" borderId="6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readingOrder="1"/>
    </xf>
    <xf numFmtId="0" fontId="18" fillId="0" borderId="49" xfId="0" applyFont="1" applyFill="1" applyBorder="1" applyAlignment="1">
      <alignment horizontal="center" readingOrder="1"/>
    </xf>
    <xf numFmtId="2" fontId="1" fillId="0" borderId="50" xfId="0" applyNumberFormat="1" applyFont="1" applyFill="1" applyBorder="1" applyAlignment="1">
      <alignment horizontal="center" readingOrder="2"/>
    </xf>
    <xf numFmtId="0" fontId="18" fillId="0" borderId="21" xfId="0" applyFont="1" applyFill="1" applyBorder="1" applyAlignment="1">
      <alignment horizontal="center" readingOrder="1"/>
    </xf>
    <xf numFmtId="2" fontId="3" fillId="0" borderId="9" xfId="0" applyNumberFormat="1" applyFont="1" applyFill="1" applyBorder="1" applyAlignment="1">
      <alignment horizontal="center" readingOrder="2"/>
    </xf>
    <xf numFmtId="0" fontId="18" fillId="0" borderId="51" xfId="0" applyFont="1" applyFill="1" applyBorder="1" applyAlignment="1">
      <alignment horizontal="center" readingOrder="1"/>
    </xf>
    <xf numFmtId="0" fontId="18" fillId="0" borderId="14" xfId="0" applyFont="1" applyFill="1" applyBorder="1" applyAlignment="1">
      <alignment horizontal="center" readingOrder="1"/>
    </xf>
    <xf numFmtId="0" fontId="18" fillId="0" borderId="10" xfId="0" applyFont="1" applyFill="1" applyBorder="1" applyAlignment="1">
      <alignment horizontal="center" readingOrder="1"/>
    </xf>
    <xf numFmtId="0" fontId="18" fillId="0" borderId="15" xfId="0" applyFont="1" applyFill="1" applyBorder="1" applyAlignment="1">
      <alignment horizontal="center" readingOrder="1"/>
    </xf>
    <xf numFmtId="0" fontId="24" fillId="0" borderId="6" xfId="0" applyFont="1" applyFill="1" applyBorder="1" applyAlignment="1">
      <alignment horizontal="center" readingOrder="1"/>
    </xf>
    <xf numFmtId="2" fontId="25" fillId="0" borderId="6" xfId="0" applyNumberFormat="1" applyFont="1" applyFill="1" applyBorder="1" applyAlignment="1">
      <alignment horizontal="center" readingOrder="2"/>
    </xf>
    <xf numFmtId="2" fontId="25" fillId="0" borderId="6" xfId="0" applyNumberFormat="1" applyFont="1" applyFill="1" applyBorder="1" applyAlignment="1">
      <alignment horizontal="center" readingOrder="1"/>
    </xf>
    <xf numFmtId="170" fontId="20" fillId="0" borderId="45" xfId="5" applyNumberFormat="1" applyFont="1" applyFill="1" applyBorder="1" applyAlignment="1">
      <alignment horizontal="center" wrapText="1"/>
    </xf>
    <xf numFmtId="164" fontId="20" fillId="0" borderId="6" xfId="6" applyNumberFormat="1" applyFont="1" applyFill="1" applyBorder="1" applyAlignment="1">
      <alignment horizontal="center" wrapText="1"/>
    </xf>
    <xf numFmtId="170" fontId="20" fillId="0" borderId="46" xfId="5" applyNumberFormat="1" applyFont="1" applyFill="1" applyBorder="1" applyAlignment="1">
      <alignment horizontal="center" wrapText="1"/>
    </xf>
    <xf numFmtId="0" fontId="20" fillId="0" borderId="45" xfId="0" applyFont="1" applyFill="1" applyBorder="1" applyAlignment="1">
      <alignment horizontal="center" vertical="top" wrapText="1" readingOrder="2"/>
    </xf>
    <xf numFmtId="170" fontId="20" fillId="0" borderId="44" xfId="5" applyNumberFormat="1" applyFont="1" applyFill="1" applyBorder="1" applyAlignment="1">
      <alignment horizontal="center" wrapText="1"/>
    </xf>
    <xf numFmtId="0" fontId="0" fillId="0" borderId="5" xfId="0" applyBorder="1"/>
    <xf numFmtId="0" fontId="5" fillId="0" borderId="10" xfId="0" applyFont="1" applyFill="1" applyBorder="1" applyAlignment="1">
      <alignment horizontal="right" vertical="center" wrapText="1" readingOrder="2"/>
    </xf>
    <xf numFmtId="0" fontId="1" fillId="0" borderId="15" xfId="0" applyFont="1" applyFill="1" applyBorder="1" applyAlignment="1">
      <alignment horizontal="center" readingOrder="2"/>
    </xf>
    <xf numFmtId="0" fontId="5" fillId="0" borderId="10" xfId="0" applyFont="1" applyFill="1" applyBorder="1" applyAlignment="1">
      <alignment horizontal="right" vertical="top" wrapText="1" readingOrder="2"/>
    </xf>
    <xf numFmtId="0" fontId="3" fillId="0" borderId="52" xfId="0" applyFont="1" applyFill="1" applyBorder="1" applyAlignment="1">
      <alignment horizontal="center" readingOrder="2"/>
    </xf>
    <xf numFmtId="2" fontId="3" fillId="0" borderId="34" xfId="0" applyNumberFormat="1" applyFont="1" applyFill="1" applyBorder="1" applyAlignment="1">
      <alignment horizontal="center" readingOrder="2"/>
    </xf>
    <xf numFmtId="2" fontId="26" fillId="0" borderId="34" xfId="0" applyNumberFormat="1" applyFont="1" applyFill="1" applyBorder="1" applyAlignment="1">
      <alignment horizontal="center" readingOrder="2"/>
    </xf>
    <xf numFmtId="0" fontId="3" fillId="0" borderId="53" xfId="0" applyFont="1" applyFill="1" applyBorder="1" applyAlignment="1">
      <alignment horizontal="center" readingOrder="2"/>
    </xf>
    <xf numFmtId="2" fontId="1" fillId="0" borderId="0" xfId="0" applyNumberFormat="1" applyFont="1" applyFill="1" applyBorder="1" applyAlignment="1">
      <alignment horizontal="center" readingOrder="2"/>
    </xf>
    <xf numFmtId="0" fontId="18" fillId="0" borderId="0" xfId="0" applyFont="1" applyFill="1" applyBorder="1" applyAlignment="1">
      <alignment horizontal="center" readingOrder="1"/>
    </xf>
    <xf numFmtId="2" fontId="1" fillId="0" borderId="46" xfId="0" applyNumberFormat="1" applyFont="1" applyFill="1" applyBorder="1" applyAlignment="1">
      <alignment horizontal="center" readingOrder="2"/>
    </xf>
    <xf numFmtId="0" fontId="18" fillId="0" borderId="46" xfId="0" applyFont="1" applyFill="1" applyBorder="1" applyAlignment="1">
      <alignment horizontal="center" readingOrder="1"/>
    </xf>
    <xf numFmtId="2" fontId="1" fillId="0" borderId="46" xfId="0" applyNumberFormat="1" applyFont="1" applyFill="1" applyBorder="1" applyAlignment="1">
      <alignment horizontal="center" readingOrder="1"/>
    </xf>
    <xf numFmtId="0" fontId="0" fillId="0" borderId="30" xfId="0" applyBorder="1"/>
    <xf numFmtId="0" fontId="1" fillId="8" borderId="30" xfId="0" applyFont="1" applyFill="1" applyBorder="1" applyAlignment="1">
      <alignment horizontal="center" readingOrder="1"/>
    </xf>
    <xf numFmtId="0" fontId="1" fillId="8" borderId="55" xfId="0" applyFont="1" applyFill="1" applyBorder="1" applyAlignment="1">
      <alignment horizontal="center" readingOrder="1"/>
    </xf>
    <xf numFmtId="0" fontId="1" fillId="8" borderId="54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readingOrder="1"/>
    </xf>
    <xf numFmtId="0" fontId="1" fillId="0" borderId="15" xfId="0" applyFont="1" applyFill="1" applyBorder="1" applyAlignment="1">
      <alignment horizontal="center" vertical="center" readingOrder="1"/>
    </xf>
    <xf numFmtId="0" fontId="1" fillId="0" borderId="61" xfId="0" applyFont="1" applyFill="1" applyBorder="1" applyAlignment="1">
      <alignment horizontal="center" readingOrder="2"/>
    </xf>
    <xf numFmtId="0" fontId="1" fillId="0" borderId="62" xfId="0" applyFont="1" applyFill="1" applyBorder="1" applyAlignment="1">
      <alignment horizontal="center" readingOrder="2"/>
    </xf>
    <xf numFmtId="0" fontId="1" fillId="0" borderId="63" xfId="0" applyFont="1" applyFill="1" applyBorder="1" applyAlignment="1">
      <alignment horizontal="center" readingOrder="2"/>
    </xf>
    <xf numFmtId="0" fontId="1" fillId="0" borderId="64" xfId="0" applyFont="1" applyFill="1" applyBorder="1" applyAlignment="1">
      <alignment horizontal="center" readingOrder="2"/>
    </xf>
    <xf numFmtId="2" fontId="3" fillId="0" borderId="36" xfId="0" applyNumberFormat="1" applyFont="1" applyFill="1" applyBorder="1" applyAlignment="1">
      <alignment horizontal="center" readingOrder="2"/>
    </xf>
    <xf numFmtId="0" fontId="5" fillId="0" borderId="65" xfId="0" applyFont="1" applyFill="1" applyBorder="1" applyAlignment="1">
      <alignment horizontal="right" vertical="top" wrapText="1" readingOrder="2"/>
    </xf>
    <xf numFmtId="0" fontId="1" fillId="0" borderId="38" xfId="0" applyFont="1" applyFill="1" applyBorder="1" applyAlignment="1">
      <alignment horizontal="center" readingOrder="2"/>
    </xf>
    <xf numFmtId="0" fontId="5" fillId="0" borderId="66" xfId="0" applyFont="1" applyFill="1" applyBorder="1" applyAlignment="1">
      <alignment horizontal="right" vertical="top" wrapText="1" readingOrder="2"/>
    </xf>
    <xf numFmtId="0" fontId="5" fillId="0" borderId="67" xfId="0" applyFont="1" applyFill="1" applyBorder="1" applyAlignment="1">
      <alignment horizontal="right" vertical="top" wrapText="1" readingOrder="2"/>
    </xf>
    <xf numFmtId="0" fontId="14" fillId="0" borderId="61" xfId="0" applyFont="1" applyBorder="1"/>
    <xf numFmtId="0" fontId="1" fillId="0" borderId="68" xfId="0" applyFont="1" applyFill="1" applyBorder="1" applyAlignment="1">
      <alignment horizontal="center" readingOrder="2"/>
    </xf>
    <xf numFmtId="0" fontId="1" fillId="0" borderId="10" xfId="0" applyFont="1" applyFill="1" applyBorder="1" applyAlignment="1">
      <alignment horizontal="center" readingOrder="2"/>
    </xf>
    <xf numFmtId="0" fontId="1" fillId="0" borderId="70" xfId="0" applyFont="1" applyFill="1" applyBorder="1" applyAlignment="1">
      <alignment horizontal="center" readingOrder="2"/>
    </xf>
    <xf numFmtId="0" fontId="1" fillId="0" borderId="71" xfId="0" applyFont="1" applyFill="1" applyBorder="1" applyAlignment="1">
      <alignment horizontal="center" readingOrder="2"/>
    </xf>
    <xf numFmtId="0" fontId="1" fillId="0" borderId="69" xfId="0" applyFont="1" applyFill="1" applyBorder="1" applyAlignment="1">
      <alignment horizontal="center" readingOrder="2"/>
    </xf>
    <xf numFmtId="2" fontId="5" fillId="7" borderId="52" xfId="0" applyNumberFormat="1" applyFont="1" applyFill="1" applyBorder="1" applyAlignment="1">
      <alignment horizontal="center" vertical="center" wrapText="1" readingOrder="2"/>
    </xf>
    <xf numFmtId="2" fontId="1" fillId="7" borderId="4" xfId="0" applyNumberFormat="1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1"/>
    </xf>
    <xf numFmtId="168" fontId="1" fillId="0" borderId="6" xfId="0" applyNumberFormat="1" applyFont="1" applyFill="1" applyBorder="1" applyAlignment="1">
      <alignment horizontal="center" readingOrder="2"/>
    </xf>
    <xf numFmtId="2" fontId="17" fillId="0" borderId="6" xfId="0" applyNumberFormat="1" applyFont="1" applyBorder="1"/>
    <xf numFmtId="168" fontId="0" fillId="0" borderId="50" xfId="0" applyNumberFormat="1" applyFill="1" applyBorder="1" applyAlignment="1">
      <alignment horizontal="center" vertical="center"/>
    </xf>
    <xf numFmtId="2" fontId="0" fillId="0" borderId="72" xfId="0" applyNumberForma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readingOrder="1"/>
    </xf>
    <xf numFmtId="168" fontId="0" fillId="0" borderId="10" xfId="0" applyNumberFormat="1" applyFill="1" applyBorder="1" applyAlignment="1">
      <alignment horizontal="center" vertical="center"/>
    </xf>
    <xf numFmtId="168" fontId="0" fillId="0" borderId="15" xfId="0" applyNumberFormat="1" applyFill="1" applyBorder="1" applyAlignment="1">
      <alignment horizontal="center" vertical="center"/>
    </xf>
    <xf numFmtId="166" fontId="0" fillId="0" borderId="10" xfId="0" applyNumberFormat="1" applyFill="1" applyBorder="1" applyAlignment="1">
      <alignment horizontal="center" vertical="center"/>
    </xf>
    <xf numFmtId="166" fontId="0" fillId="0" borderId="15" xfId="0" applyNumberFormat="1" applyFill="1" applyBorder="1" applyAlignment="1">
      <alignment horizontal="center" vertical="center"/>
    </xf>
    <xf numFmtId="166" fontId="22" fillId="0" borderId="10" xfId="0" applyNumberFormat="1" applyFont="1" applyFill="1" applyBorder="1" applyAlignment="1">
      <alignment horizontal="center" vertical="center" wrapText="1" readingOrder="2"/>
    </xf>
    <xf numFmtId="166" fontId="22" fillId="0" borderId="15" xfId="0" applyNumberFormat="1" applyFont="1" applyFill="1" applyBorder="1" applyAlignment="1">
      <alignment horizontal="center" vertical="center" wrapText="1" readingOrder="2"/>
    </xf>
    <xf numFmtId="2" fontId="17" fillId="0" borderId="41" xfId="0" applyNumberFormat="1" applyFont="1" applyFill="1" applyBorder="1" applyAlignment="1">
      <alignment horizontal="center" vertical="center"/>
    </xf>
    <xf numFmtId="2" fontId="17" fillId="0" borderId="52" xfId="0" applyNumberFormat="1" applyFont="1" applyFill="1" applyBorder="1" applyAlignment="1">
      <alignment horizontal="center" vertical="center"/>
    </xf>
    <xf numFmtId="2" fontId="17" fillId="0" borderId="53" xfId="0" applyNumberFormat="1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readingOrder="1"/>
    </xf>
    <xf numFmtId="168" fontId="0" fillId="0" borderId="27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0" fontId="0" fillId="0" borderId="42" xfId="0" applyBorder="1"/>
    <xf numFmtId="0" fontId="3" fillId="0" borderId="4" xfId="0" applyFont="1" applyFill="1" applyBorder="1" applyAlignment="1">
      <alignment horizontal="right" vertical="center" readingOrder="2"/>
    </xf>
    <xf numFmtId="0" fontId="7" fillId="0" borderId="6" xfId="0" applyFont="1" applyFill="1" applyBorder="1" applyAlignment="1">
      <alignment horizontal="right" vertical="center"/>
    </xf>
    <xf numFmtId="2" fontId="5" fillId="0" borderId="18" xfId="0" applyNumberFormat="1" applyFont="1" applyFill="1" applyBorder="1" applyAlignment="1">
      <alignment horizontal="center" vertical="center" wrapText="1" readingOrder="2"/>
    </xf>
    <xf numFmtId="2" fontId="1" fillId="0" borderId="9" xfId="0" applyNumberFormat="1" applyFont="1" applyFill="1" applyBorder="1" applyAlignment="1">
      <alignment horizontal="center" readingOrder="2"/>
    </xf>
    <xf numFmtId="2" fontId="5" fillId="0" borderId="4" xfId="0" applyNumberFormat="1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readingOrder="2"/>
    </xf>
    <xf numFmtId="0" fontId="1" fillId="5" borderId="3" xfId="0" applyFont="1" applyFill="1" applyBorder="1" applyAlignment="1">
      <alignment horizontal="center" readingOrder="2"/>
    </xf>
    <xf numFmtId="0" fontId="1" fillId="5" borderId="9" xfId="0" applyFont="1" applyFill="1" applyBorder="1" applyAlignment="1">
      <alignment horizontal="center" readingOrder="2"/>
    </xf>
    <xf numFmtId="0" fontId="1" fillId="5" borderId="31" xfId="0" applyFont="1" applyFill="1" applyBorder="1" applyAlignment="1">
      <alignment horizontal="center" readingOrder="2"/>
    </xf>
    <xf numFmtId="0" fontId="1" fillId="5" borderId="2" xfId="0" applyFont="1" applyFill="1" applyBorder="1" applyAlignment="1">
      <alignment horizontal="center" readingOrder="2"/>
    </xf>
    <xf numFmtId="0" fontId="1" fillId="5" borderId="8" xfId="0" applyFont="1" applyFill="1" applyBorder="1" applyAlignment="1">
      <alignment horizontal="center" readingOrder="2"/>
    </xf>
    <xf numFmtId="0" fontId="1" fillId="5" borderId="1" xfId="0" applyFont="1" applyFill="1" applyBorder="1" applyAlignment="1">
      <alignment horizontal="center" readingOrder="1"/>
    </xf>
    <xf numFmtId="0" fontId="1" fillId="5" borderId="3" xfId="0" applyFont="1" applyFill="1" applyBorder="1" applyAlignment="1">
      <alignment horizontal="center" readingOrder="1"/>
    </xf>
    <xf numFmtId="0" fontId="23" fillId="0" borderId="9" xfId="0" applyFont="1" applyFill="1" applyBorder="1" applyAlignment="1">
      <alignment horizontal="center" vertical="center" wrapText="1" readingOrder="2"/>
    </xf>
    <xf numFmtId="0" fontId="23" fillId="0" borderId="31" xfId="0" applyFont="1" applyFill="1" applyBorder="1" applyAlignment="1">
      <alignment horizontal="center" vertical="center" wrapText="1" readingOrder="2"/>
    </xf>
    <xf numFmtId="0" fontId="5" fillId="0" borderId="7" xfId="0" applyFont="1" applyFill="1" applyBorder="1" applyAlignment="1">
      <alignment horizontal="center" vertical="center" wrapText="1" readingOrder="2"/>
    </xf>
    <xf numFmtId="0" fontId="5" fillId="0" borderId="5" xfId="0" applyFont="1" applyFill="1" applyBorder="1" applyAlignment="1">
      <alignment horizontal="center" vertical="center" wrapText="1" readingOrder="2"/>
    </xf>
    <xf numFmtId="0" fontId="5" fillId="0" borderId="11" xfId="0" applyFont="1" applyFill="1" applyBorder="1" applyAlignment="1">
      <alignment horizontal="center" vertical="center" wrapText="1" readingOrder="2"/>
    </xf>
    <xf numFmtId="0" fontId="5" fillId="0" borderId="68" xfId="0" applyFont="1" applyFill="1" applyBorder="1" applyAlignment="1">
      <alignment horizontal="center" vertical="center" wrapText="1" readingOrder="2"/>
    </xf>
    <xf numFmtId="0" fontId="5" fillId="2" borderId="7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5" fillId="2" borderId="20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3" xfId="0" applyFont="1" applyFill="1" applyBorder="1" applyAlignment="1">
      <alignment horizontal="center" vertical="center" readingOrder="1"/>
    </xf>
    <xf numFmtId="0" fontId="1" fillId="0" borderId="42" xfId="0" applyFont="1" applyFill="1" applyBorder="1" applyAlignment="1">
      <alignment horizontal="center" vertical="center" readingOrder="1"/>
    </xf>
    <xf numFmtId="0" fontId="1" fillId="0" borderId="9" xfId="0" applyFont="1" applyFill="1" applyBorder="1" applyAlignment="1">
      <alignment horizontal="center" readingOrder="2"/>
    </xf>
    <xf numFmtId="0" fontId="1" fillId="0" borderId="31" xfId="0" applyFont="1" applyFill="1" applyBorder="1" applyAlignment="1">
      <alignment horizontal="center" readingOrder="2"/>
    </xf>
    <xf numFmtId="0" fontId="5" fillId="8" borderId="2" xfId="0" applyFont="1" applyFill="1" applyBorder="1" applyAlignment="1">
      <alignment horizontal="center" vertical="center" wrapText="1" readingOrder="2"/>
    </xf>
    <xf numFmtId="0" fontId="5" fillId="8" borderId="59" xfId="0" applyFont="1" applyFill="1" applyBorder="1" applyAlignment="1">
      <alignment horizontal="center" vertical="center" wrapText="1" readingOrder="2"/>
    </xf>
    <xf numFmtId="0" fontId="1" fillId="8" borderId="35" xfId="0" applyFont="1" applyFill="1" applyBorder="1" applyAlignment="1">
      <alignment horizontal="center" readingOrder="2"/>
    </xf>
    <xf numFmtId="0" fontId="1" fillId="8" borderId="56" xfId="0" applyFont="1" applyFill="1" applyBorder="1" applyAlignment="1">
      <alignment horizontal="center" readingOrder="2"/>
    </xf>
    <xf numFmtId="0" fontId="1" fillId="8" borderId="57" xfId="0" applyFont="1" applyFill="1" applyBorder="1" applyAlignment="1">
      <alignment horizontal="center" readingOrder="2"/>
    </xf>
    <xf numFmtId="0" fontId="1" fillId="8" borderId="58" xfId="0" applyFont="1" applyFill="1" applyBorder="1" applyAlignment="1">
      <alignment horizontal="center" vertical="center" readingOrder="1"/>
    </xf>
    <xf numFmtId="0" fontId="1" fillId="8" borderId="60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 readingOrder="2"/>
    </xf>
    <xf numFmtId="0" fontId="5" fillId="0" borderId="37" xfId="0" applyFont="1" applyFill="1" applyBorder="1" applyAlignment="1">
      <alignment horizontal="center" vertical="center" wrapText="1" readingOrder="2"/>
    </xf>
    <xf numFmtId="0" fontId="5" fillId="0" borderId="69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21" fillId="0" borderId="21" xfId="0" applyFont="1" applyFill="1" applyBorder="1" applyAlignment="1">
      <alignment horizontal="right" vertical="top" wrapText="1" readingOrder="2"/>
    </xf>
    <xf numFmtId="0" fontId="22" fillId="0" borderId="45" xfId="0" applyFont="1" applyBorder="1" applyAlignment="1">
      <alignment horizontal="right" vertical="top" wrapText="1" readingOrder="2"/>
    </xf>
    <xf numFmtId="0" fontId="1" fillId="0" borderId="1" xfId="0" applyFont="1" applyFill="1" applyBorder="1" applyAlignment="1">
      <alignment horizontal="center" readingOrder="2"/>
    </xf>
    <xf numFmtId="0" fontId="1" fillId="0" borderId="3" xfId="0" applyFont="1" applyFill="1" applyBorder="1" applyAlignment="1">
      <alignment horizontal="center" readingOrder="2"/>
    </xf>
    <xf numFmtId="0" fontId="5" fillId="2" borderId="51" xfId="0" applyFont="1" applyFill="1" applyBorder="1" applyAlignment="1">
      <alignment horizontal="center" vertical="center" wrapText="1" readingOrder="2"/>
    </xf>
    <xf numFmtId="0" fontId="5" fillId="2" borderId="10" xfId="0" applyFont="1" applyFill="1" applyBorder="1" applyAlignment="1">
      <alignment horizontal="center" vertical="center" wrapText="1" readingOrder="2"/>
    </xf>
    <xf numFmtId="0" fontId="1" fillId="5" borderId="13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vertical="center" readingOrder="1"/>
    </xf>
    <xf numFmtId="0" fontId="1" fillId="0" borderId="15" xfId="0" applyFont="1" applyFill="1" applyBorder="1" applyAlignment="1">
      <alignment horizontal="center" vertical="center" readingOrder="1"/>
    </xf>
    <xf numFmtId="0" fontId="5" fillId="0" borderId="3" xfId="0" applyFont="1" applyFill="1" applyBorder="1" applyAlignment="1">
      <alignment horizontal="center" vertical="center" wrapText="1" readingOrder="2"/>
    </xf>
    <xf numFmtId="0" fontId="1" fillId="5" borderId="2" xfId="0" applyFont="1" applyFill="1" applyBorder="1" applyAlignment="1">
      <alignment horizontal="center" vertical="center" readingOrder="2"/>
    </xf>
    <xf numFmtId="0" fontId="1" fillId="5" borderId="8" xfId="0" applyFont="1" applyFill="1" applyBorder="1" applyAlignment="1">
      <alignment horizontal="center" vertical="center" readingOrder="2"/>
    </xf>
    <xf numFmtId="0" fontId="1" fillId="0" borderId="2" xfId="0" applyFont="1" applyFill="1" applyBorder="1" applyAlignment="1">
      <alignment horizontal="center" vertical="center" readingOrder="2"/>
    </xf>
    <xf numFmtId="0" fontId="1" fillId="0" borderId="8" xfId="0" applyFont="1" applyFill="1" applyBorder="1" applyAlignment="1">
      <alignment horizontal="center" vertical="center" readingOrder="2"/>
    </xf>
    <xf numFmtId="0" fontId="5" fillId="0" borderId="12" xfId="0" applyFont="1" applyFill="1" applyBorder="1" applyAlignment="1">
      <alignment horizontal="center" vertical="center" wrapText="1" readingOrder="2"/>
    </xf>
    <xf numFmtId="0" fontId="1" fillId="5" borderId="36" xfId="0" applyFont="1" applyFill="1" applyBorder="1" applyAlignment="1">
      <alignment horizontal="center" readingOrder="2"/>
    </xf>
    <xf numFmtId="0" fontId="1" fillId="0" borderId="35" xfId="0" applyFont="1" applyFill="1" applyBorder="1" applyAlignment="1">
      <alignment horizontal="center" readingOrder="2"/>
    </xf>
    <xf numFmtId="0" fontId="1" fillId="5" borderId="35" xfId="0" applyFont="1" applyFill="1" applyBorder="1" applyAlignment="1">
      <alignment horizontal="center" vertical="center" readingOrder="2"/>
    </xf>
    <xf numFmtId="0" fontId="1" fillId="0" borderId="51" xfId="0" applyFont="1" applyFill="1" applyBorder="1" applyAlignment="1">
      <alignment horizontal="center" vertical="center" readingOrder="2"/>
    </xf>
    <xf numFmtId="0" fontId="1" fillId="0" borderId="14" xfId="0" applyFont="1" applyFill="1" applyBorder="1" applyAlignment="1">
      <alignment horizontal="center" vertical="center" readingOrder="2"/>
    </xf>
  </cellXfs>
  <cellStyles count="7">
    <cellStyle name="Comma" xfId="1" builtinId="3"/>
    <cellStyle name="Comma 3" xfId="6" xr:uid="{00000000-0005-0000-0000-000001000000}"/>
    <cellStyle name="Normal" xfId="0" builtinId="0"/>
    <cellStyle name="Normal 10" xfId="3" xr:uid="{00000000-0005-0000-0000-000003000000}"/>
    <cellStyle name="Normal 2" xfId="2" xr:uid="{00000000-0005-0000-0000-000004000000}"/>
    <cellStyle name="Normal 2 2 2" xfId="4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33"/>
  <sheetViews>
    <sheetView rightToLeft="1" tabSelected="1" workbookViewId="0">
      <selection activeCell="B7" sqref="B7"/>
    </sheetView>
  </sheetViews>
  <sheetFormatPr defaultRowHeight="14.25" x14ac:dyDescent="0.2"/>
  <cols>
    <col min="2" max="2" width="12.875" customWidth="1"/>
    <col min="3" max="3" width="15.875" customWidth="1"/>
    <col min="4" max="4" width="11.25" customWidth="1"/>
    <col min="5" max="5" width="15.125" customWidth="1"/>
    <col min="6" max="6" width="13" customWidth="1"/>
    <col min="7" max="7" width="12.375" customWidth="1"/>
    <col min="8" max="8" width="18" customWidth="1"/>
    <col min="10" max="10" width="12" bestFit="1" customWidth="1"/>
  </cols>
  <sheetData>
    <row r="7" spans="1:8" x14ac:dyDescent="0.2">
      <c r="A7" t="s">
        <v>411</v>
      </c>
      <c r="H7" t="s">
        <v>381</v>
      </c>
    </row>
    <row r="8" spans="1:8" ht="15" thickBot="1" x14ac:dyDescent="0.25">
      <c r="A8" t="s">
        <v>0</v>
      </c>
      <c r="E8" t="s">
        <v>1</v>
      </c>
      <c r="H8" t="s">
        <v>2</v>
      </c>
    </row>
    <row r="9" spans="1:8" ht="15.75" thickBot="1" x14ac:dyDescent="0.25">
      <c r="A9" s="269" t="s">
        <v>3</v>
      </c>
      <c r="B9" s="271">
        <v>2015</v>
      </c>
      <c r="C9" s="272"/>
      <c r="D9" s="273">
        <v>2016</v>
      </c>
      <c r="E9" s="274"/>
      <c r="F9" s="273">
        <v>2017</v>
      </c>
      <c r="G9" s="274"/>
      <c r="H9" s="275" t="s">
        <v>4</v>
      </c>
    </row>
    <row r="10" spans="1:8" ht="15.75" thickBot="1" x14ac:dyDescent="0.25">
      <c r="A10" s="270"/>
      <c r="B10" s="115" t="s">
        <v>375</v>
      </c>
      <c r="C10" s="116" t="s">
        <v>376</v>
      </c>
      <c r="D10" s="115" t="s">
        <v>375</v>
      </c>
      <c r="E10" s="116" t="s">
        <v>376</v>
      </c>
      <c r="F10" s="115" t="s">
        <v>375</v>
      </c>
      <c r="G10" s="116" t="s">
        <v>376</v>
      </c>
      <c r="H10" s="276"/>
    </row>
    <row r="11" spans="1:8" ht="15" x14ac:dyDescent="0.2">
      <c r="A11" s="117" t="s">
        <v>7</v>
      </c>
      <c r="B11" s="3">
        <v>36.698096000000007</v>
      </c>
      <c r="C11" s="3">
        <v>78.427378399999995</v>
      </c>
      <c r="D11" s="3">
        <v>40.096180000000011</v>
      </c>
      <c r="E11" s="3">
        <v>87.760009999999994</v>
      </c>
      <c r="F11" s="3">
        <v>14.717026000000001</v>
      </c>
      <c r="G11" s="3">
        <v>52.898294285714293</v>
      </c>
      <c r="H11" s="117" t="s">
        <v>8</v>
      </c>
    </row>
    <row r="12" spans="1:8" ht="15" x14ac:dyDescent="0.2">
      <c r="A12" s="118" t="s">
        <v>9</v>
      </c>
      <c r="B12" s="5">
        <v>205.99199999999999</v>
      </c>
      <c r="C12" s="5">
        <v>513.33100000000002</v>
      </c>
      <c r="D12" s="5">
        <v>213.70699999999999</v>
      </c>
      <c r="E12" s="5">
        <v>552.25100000000009</v>
      </c>
      <c r="F12" s="5">
        <v>208.94574125200012</v>
      </c>
      <c r="G12" s="5">
        <v>617.06000967466412</v>
      </c>
      <c r="H12" s="118" t="s">
        <v>10</v>
      </c>
    </row>
    <row r="13" spans="1:8" ht="15" x14ac:dyDescent="0.2">
      <c r="A13" s="118" t="s">
        <v>11</v>
      </c>
      <c r="B13" s="5">
        <v>12.288</v>
      </c>
      <c r="C13" s="5">
        <v>30.945</v>
      </c>
      <c r="D13" s="5">
        <v>13.380999999999998</v>
      </c>
      <c r="E13" s="5">
        <v>37.719000000000001</v>
      </c>
      <c r="F13" s="5">
        <v>17807.366358000003</v>
      </c>
      <c r="G13" s="5">
        <v>14.652313489427199</v>
      </c>
      <c r="H13" s="118" t="s">
        <v>12</v>
      </c>
    </row>
    <row r="14" spans="1:8" ht="15" x14ac:dyDescent="0.2">
      <c r="A14" s="118" t="s">
        <v>13</v>
      </c>
      <c r="B14" s="5">
        <v>26.477</v>
      </c>
      <c r="C14" s="5">
        <v>61.219000000000001</v>
      </c>
      <c r="D14" s="5">
        <v>31.521000000000001</v>
      </c>
      <c r="E14" s="5">
        <v>73.507499999999993</v>
      </c>
      <c r="F14" s="5">
        <v>28.276472576855873</v>
      </c>
      <c r="G14" s="5">
        <v>59.75200000000001</v>
      </c>
      <c r="H14" s="118" t="s">
        <v>14</v>
      </c>
    </row>
    <row r="15" spans="1:8" ht="15" x14ac:dyDescent="0.2">
      <c r="A15" s="118" t="s">
        <v>15</v>
      </c>
      <c r="B15" s="5">
        <v>31.753</v>
      </c>
      <c r="C15" s="5">
        <v>84.385999999999996</v>
      </c>
      <c r="D15" s="5">
        <v>44.334000000000003</v>
      </c>
      <c r="E15" s="5">
        <v>116.399</v>
      </c>
      <c r="F15" s="5">
        <v>40.306851000000009</v>
      </c>
      <c r="G15" s="5">
        <v>121.81132444630002</v>
      </c>
      <c r="H15" s="118" t="s">
        <v>16</v>
      </c>
    </row>
    <row r="16" spans="1:8" ht="15" x14ac:dyDescent="0.2">
      <c r="A16" s="118" t="s">
        <v>17</v>
      </c>
      <c r="B16" s="5">
        <v>0.43400000000000005</v>
      </c>
      <c r="C16" s="5">
        <v>1.379</v>
      </c>
      <c r="D16" s="5">
        <v>0.497</v>
      </c>
      <c r="E16" s="5">
        <v>1.02</v>
      </c>
      <c r="F16" s="5">
        <v>0.61</v>
      </c>
      <c r="G16" s="5">
        <v>1.06</v>
      </c>
      <c r="H16" s="118" t="s">
        <v>18</v>
      </c>
    </row>
    <row r="17" spans="1:8" ht="15" x14ac:dyDescent="0.2">
      <c r="A17" s="118" t="s">
        <v>19</v>
      </c>
      <c r="B17" s="5">
        <v>3.5999999999999997E-2</v>
      </c>
      <c r="C17" s="5">
        <v>0.30600000000000005</v>
      </c>
      <c r="D17" s="5">
        <v>6.2E-2</v>
      </c>
      <c r="E17" s="5">
        <v>0.54900000000000004</v>
      </c>
      <c r="F17" s="5">
        <v>6.7000000000000004E-2</v>
      </c>
      <c r="G17" s="5">
        <v>0.4830000000000001</v>
      </c>
      <c r="H17" s="118" t="s">
        <v>20</v>
      </c>
    </row>
    <row r="18" spans="1:8" ht="15" x14ac:dyDescent="0.2">
      <c r="A18" s="118" t="s">
        <v>21</v>
      </c>
      <c r="B18" s="5">
        <v>169.44100000000003</v>
      </c>
      <c r="C18" s="5">
        <v>385.52799999999996</v>
      </c>
      <c r="D18" s="5">
        <v>171.36599999999999</v>
      </c>
      <c r="E18" s="5">
        <v>378.72399999999988</v>
      </c>
      <c r="F18" s="5">
        <v>247.53142999999994</v>
      </c>
      <c r="G18" s="5">
        <v>238.70051660000001</v>
      </c>
      <c r="H18" s="118" t="s">
        <v>22</v>
      </c>
    </row>
    <row r="19" spans="1:8" ht="15" x14ac:dyDescent="0.2">
      <c r="A19" s="118" t="s">
        <v>23</v>
      </c>
      <c r="B19" s="5">
        <v>1.0469999999999999</v>
      </c>
      <c r="C19" s="5">
        <v>2.3590000000000004</v>
      </c>
      <c r="D19" s="5">
        <v>1.0589999999999999</v>
      </c>
      <c r="E19" s="5">
        <v>1.9610000000000001</v>
      </c>
      <c r="F19" s="5">
        <v>0.29289655172413798</v>
      </c>
      <c r="G19" s="5">
        <v>1.3239999999999998</v>
      </c>
      <c r="H19" s="118" t="s">
        <v>24</v>
      </c>
    </row>
    <row r="20" spans="1:8" ht="15" x14ac:dyDescent="0.2">
      <c r="A20" s="118" t="s">
        <v>25</v>
      </c>
      <c r="B20" s="5">
        <v>2.2329999999999997</v>
      </c>
      <c r="C20" s="5">
        <v>4.3959999999999999</v>
      </c>
      <c r="D20" s="5">
        <v>2.1080000000000001</v>
      </c>
      <c r="E20" s="5">
        <v>3.407</v>
      </c>
      <c r="F20" s="5">
        <v>3.32</v>
      </c>
      <c r="G20" s="5">
        <v>3.6980000000000004</v>
      </c>
      <c r="H20" s="118" t="s">
        <v>26</v>
      </c>
    </row>
    <row r="21" spans="1:8" ht="15" x14ac:dyDescent="0.2">
      <c r="A21" s="118" t="s">
        <v>27</v>
      </c>
      <c r="B21" s="7">
        <v>0.73399999999999999</v>
      </c>
      <c r="C21" s="5">
        <v>1.6849999999999998</v>
      </c>
      <c r="D21" s="7">
        <v>0.40900000000000003</v>
      </c>
      <c r="E21" s="7">
        <v>0.9</v>
      </c>
      <c r="F21" s="7">
        <v>0.49700000000000005</v>
      </c>
      <c r="G21" s="7">
        <v>1.1869999999999998</v>
      </c>
      <c r="H21" s="118" t="s">
        <v>28</v>
      </c>
    </row>
    <row r="22" spans="1:8" ht="15" x14ac:dyDescent="0.2">
      <c r="A22" s="118" t="s">
        <v>29</v>
      </c>
      <c r="B22" s="7">
        <v>92.507000000000005</v>
      </c>
      <c r="C22" s="5">
        <v>87.494000000000014</v>
      </c>
      <c r="D22" s="7">
        <v>57.039749999999998</v>
      </c>
      <c r="E22" s="7">
        <v>158.678</v>
      </c>
      <c r="F22" s="7">
        <v>33.920434999999998</v>
      </c>
      <c r="G22" s="7">
        <v>67.049917000000008</v>
      </c>
      <c r="H22" s="118" t="s">
        <v>30</v>
      </c>
    </row>
    <row r="23" spans="1:8" ht="15" x14ac:dyDescent="0.2">
      <c r="A23" s="118" t="s">
        <v>31</v>
      </c>
      <c r="B23" s="7">
        <v>23.450157999999995</v>
      </c>
      <c r="C23" s="5">
        <v>56.338718975998695</v>
      </c>
      <c r="D23" s="7">
        <v>29.754413</v>
      </c>
      <c r="E23" s="7">
        <v>59.925424870466315</v>
      </c>
      <c r="F23" s="7">
        <v>29.120075999999994</v>
      </c>
      <c r="G23" s="7">
        <v>48.424992227979288</v>
      </c>
      <c r="H23" s="118" t="s">
        <v>32</v>
      </c>
    </row>
    <row r="24" spans="1:8" ht="15" x14ac:dyDescent="0.2">
      <c r="A24" s="118" t="s">
        <v>33</v>
      </c>
      <c r="B24" s="7">
        <v>5.22</v>
      </c>
      <c r="C24" s="5">
        <v>15.808</v>
      </c>
      <c r="D24" s="7">
        <v>4.3070000000000004</v>
      </c>
      <c r="E24" s="7">
        <v>13.08</v>
      </c>
      <c r="F24" s="7">
        <v>3.9670000000000001</v>
      </c>
      <c r="G24" s="7">
        <v>8.74</v>
      </c>
      <c r="H24" s="118" t="s">
        <v>34</v>
      </c>
    </row>
    <row r="25" spans="1:8" ht="15" x14ac:dyDescent="0.2">
      <c r="A25" s="118" t="s">
        <v>35</v>
      </c>
      <c r="B25" s="7">
        <v>5.2667000000000002</v>
      </c>
      <c r="C25" s="5">
        <v>11.11</v>
      </c>
      <c r="D25" s="7">
        <v>2.8411</v>
      </c>
      <c r="E25" s="7">
        <v>3.5659999999999998</v>
      </c>
      <c r="F25" s="7">
        <v>1.353</v>
      </c>
      <c r="G25" s="7">
        <v>1.7789999999999999</v>
      </c>
      <c r="H25" s="118" t="s">
        <v>36</v>
      </c>
    </row>
    <row r="26" spans="1:8" ht="15" x14ac:dyDescent="0.2">
      <c r="A26" s="118" t="s">
        <v>37</v>
      </c>
      <c r="B26" s="7">
        <v>31.990000000000002</v>
      </c>
      <c r="C26" s="5">
        <v>165.89199999999997</v>
      </c>
      <c r="D26" s="7">
        <v>29.524000000000001</v>
      </c>
      <c r="E26" s="7">
        <v>174.84899999999999</v>
      </c>
      <c r="F26" s="7">
        <v>34.46</v>
      </c>
      <c r="G26" s="7">
        <v>183.03900000000002</v>
      </c>
      <c r="H26" s="118" t="s">
        <v>38</v>
      </c>
    </row>
    <row r="27" spans="1:8" ht="15" x14ac:dyDescent="0.2">
      <c r="A27" s="118" t="s">
        <v>39</v>
      </c>
      <c r="B27" s="7">
        <v>20.018000000000001</v>
      </c>
      <c r="C27" s="5">
        <v>84.307000000000002</v>
      </c>
      <c r="D27" s="7">
        <v>32.619999999999997</v>
      </c>
      <c r="E27" s="7">
        <v>83.411000000000001</v>
      </c>
      <c r="F27" s="7">
        <v>23.44</v>
      </c>
      <c r="G27" s="7">
        <v>100.084</v>
      </c>
      <c r="H27" s="118" t="s">
        <v>40</v>
      </c>
    </row>
    <row r="28" spans="1:8" ht="15" x14ac:dyDescent="0.2">
      <c r="A28" s="118" t="s">
        <v>41</v>
      </c>
      <c r="B28" s="7">
        <v>6.84375</v>
      </c>
      <c r="C28" s="5">
        <v>17.536000000000001</v>
      </c>
      <c r="D28" s="7">
        <v>3.3642500000000002</v>
      </c>
      <c r="E28" s="7">
        <v>8.24</v>
      </c>
      <c r="F28" s="7">
        <v>4.4130000000000003</v>
      </c>
      <c r="G28" s="7">
        <v>15.323</v>
      </c>
      <c r="H28" s="118" t="s">
        <v>42</v>
      </c>
    </row>
    <row r="29" spans="1:8" ht="15" x14ac:dyDescent="0.2">
      <c r="A29" s="118" t="s">
        <v>43</v>
      </c>
      <c r="B29" s="7">
        <v>204.251</v>
      </c>
      <c r="C29" s="5">
        <v>432.01778000000002</v>
      </c>
      <c r="D29" s="7">
        <v>220.15600000000001</v>
      </c>
      <c r="E29" s="7">
        <v>481.9128</v>
      </c>
      <c r="F29" s="7">
        <v>453.54699999999991</v>
      </c>
      <c r="G29" s="7">
        <v>671.33957612821598</v>
      </c>
      <c r="H29" s="118" t="s">
        <v>44</v>
      </c>
    </row>
    <row r="30" spans="1:8" ht="15" x14ac:dyDescent="0.2">
      <c r="A30" s="118" t="s">
        <v>45</v>
      </c>
      <c r="B30" s="7">
        <v>76.897882128999996</v>
      </c>
      <c r="C30" s="5">
        <v>179.08350379961635</v>
      </c>
      <c r="D30" s="7">
        <v>65.947000000000003</v>
      </c>
      <c r="E30" s="7">
        <v>164.24700000000001</v>
      </c>
      <c r="F30" s="7">
        <v>70.897999999999996</v>
      </c>
      <c r="G30" s="7">
        <v>181.57742616033755</v>
      </c>
      <c r="H30" s="118" t="s">
        <v>46</v>
      </c>
    </row>
    <row r="31" spans="1:8" ht="15" x14ac:dyDescent="0.2">
      <c r="A31" s="118" t="s">
        <v>47</v>
      </c>
      <c r="B31" s="7">
        <v>0.08</v>
      </c>
      <c r="C31" s="5">
        <v>4.5999999999999999E-2</v>
      </c>
      <c r="D31" s="7">
        <v>0.17400000000000002</v>
      </c>
      <c r="E31" s="7">
        <v>7.1000000000000008E-2</v>
      </c>
      <c r="F31" s="7">
        <v>0.20400000000000001</v>
      </c>
      <c r="G31" s="7">
        <v>5.5E-2</v>
      </c>
      <c r="H31" s="118" t="s">
        <v>48</v>
      </c>
    </row>
    <row r="32" spans="1:8" ht="15.75" thickBot="1" x14ac:dyDescent="0.25">
      <c r="A32" s="119" t="s">
        <v>49</v>
      </c>
      <c r="B32" s="10">
        <v>4.7560000000000002</v>
      </c>
      <c r="C32" s="9">
        <v>9.2079999999999984</v>
      </c>
      <c r="D32" s="10">
        <v>1.6729999999999996</v>
      </c>
      <c r="E32" s="10">
        <v>3.9430000000000001</v>
      </c>
      <c r="F32" s="10">
        <v>0.26300000000000001</v>
      </c>
      <c r="G32" s="10">
        <v>0.32900000000000001</v>
      </c>
      <c r="H32" s="119" t="s">
        <v>50</v>
      </c>
    </row>
    <row r="33" spans="1:8" ht="16.5" thickBot="1" x14ac:dyDescent="0.3">
      <c r="A33" s="120" t="s">
        <v>51</v>
      </c>
      <c r="B33" s="121">
        <f>SUM(B11:B32)</f>
        <v>958.41358612900012</v>
      </c>
      <c r="C33" s="121">
        <f t="shared" ref="C33:G33" si="0">SUM(C11:C32)</f>
        <v>2222.8023811756148</v>
      </c>
      <c r="D33" s="121">
        <f t="shared" si="0"/>
        <v>965.9406929999999</v>
      </c>
      <c r="E33" s="121">
        <f t="shared" si="0"/>
        <v>2406.1207348704661</v>
      </c>
      <c r="F33" s="121">
        <f t="shared" si="0"/>
        <v>19007.516286380582</v>
      </c>
      <c r="G33" s="121">
        <f t="shared" si="0"/>
        <v>2390.3673700126387</v>
      </c>
      <c r="H33" s="120" t="s">
        <v>52</v>
      </c>
    </row>
  </sheetData>
  <mergeCells count="5">
    <mergeCell ref="A9:A10"/>
    <mergeCell ref="B9:C9"/>
    <mergeCell ref="D9:E9"/>
    <mergeCell ref="F9:G9"/>
    <mergeCell ref="H9:H10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395"/>
  <sheetViews>
    <sheetView rightToLeft="1" topLeftCell="J412" workbookViewId="0">
      <selection activeCell="M114" sqref="M114"/>
    </sheetView>
  </sheetViews>
  <sheetFormatPr defaultRowHeight="14.25" x14ac:dyDescent="0.2"/>
  <cols>
    <col min="1" max="1" width="16.25" customWidth="1"/>
    <col min="2" max="2" width="10.875" customWidth="1"/>
    <col min="3" max="3" width="12" customWidth="1"/>
    <col min="4" max="4" width="10.875" customWidth="1"/>
    <col min="5" max="5" width="12.625" customWidth="1"/>
    <col min="6" max="6" width="10.875" customWidth="1"/>
    <col min="7" max="7" width="12.625" customWidth="1"/>
    <col min="8" max="8" width="22.875" customWidth="1"/>
    <col min="9" max="9" width="14" customWidth="1"/>
    <col min="10" max="10" width="20.25" customWidth="1"/>
    <col min="11" max="12" width="15.875" hidden="1" customWidth="1"/>
    <col min="13" max="16" width="15.875" customWidth="1"/>
    <col min="17" max="17" width="33.125" customWidth="1"/>
  </cols>
  <sheetData>
    <row r="3" spans="1:17" x14ac:dyDescent="0.2">
      <c r="A3" t="s">
        <v>53</v>
      </c>
      <c r="H3" t="s">
        <v>54</v>
      </c>
      <c r="J3" t="s">
        <v>410</v>
      </c>
      <c r="Q3" t="s">
        <v>412</v>
      </c>
    </row>
    <row r="4" spans="1:17" ht="15" thickBot="1" x14ac:dyDescent="0.25">
      <c r="A4" t="s">
        <v>55</v>
      </c>
      <c r="F4" t="s">
        <v>56</v>
      </c>
      <c r="H4" t="s">
        <v>57</v>
      </c>
      <c r="J4" t="s">
        <v>55</v>
      </c>
      <c r="O4" t="s">
        <v>56</v>
      </c>
      <c r="Q4" t="s">
        <v>57</v>
      </c>
    </row>
    <row r="5" spans="1:17" ht="15.75" thickBot="1" x14ac:dyDescent="0.25">
      <c r="A5" s="307" t="s">
        <v>58</v>
      </c>
      <c r="B5" s="286">
        <v>2014</v>
      </c>
      <c r="C5" s="287"/>
      <c r="D5" s="286">
        <v>2015</v>
      </c>
      <c r="E5" s="287"/>
      <c r="F5" s="286">
        <v>2016</v>
      </c>
      <c r="G5" s="287"/>
      <c r="H5" s="288" t="s">
        <v>4</v>
      </c>
      <c r="J5" s="307" t="s">
        <v>58</v>
      </c>
      <c r="K5" s="271">
        <v>2015</v>
      </c>
      <c r="L5" s="272"/>
      <c r="M5" s="286">
        <v>2016</v>
      </c>
      <c r="N5" s="287"/>
      <c r="O5" s="286">
        <v>2017</v>
      </c>
      <c r="P5" s="287"/>
      <c r="Q5" s="288" t="s">
        <v>4</v>
      </c>
    </row>
    <row r="6" spans="1:17" ht="15.75" thickBot="1" x14ac:dyDescent="0.25">
      <c r="A6" s="308"/>
      <c r="B6" s="13" t="s">
        <v>5</v>
      </c>
      <c r="C6" s="14" t="s">
        <v>6</v>
      </c>
      <c r="D6" s="13" t="s">
        <v>5</v>
      </c>
      <c r="E6" s="14" t="s">
        <v>6</v>
      </c>
      <c r="F6" s="13" t="s">
        <v>5</v>
      </c>
      <c r="G6" s="14" t="s">
        <v>6</v>
      </c>
      <c r="H6" s="289"/>
      <c r="J6" s="308"/>
      <c r="K6" s="115" t="s">
        <v>5</v>
      </c>
      <c r="L6" s="116" t="s">
        <v>6</v>
      </c>
      <c r="M6" s="13" t="s">
        <v>375</v>
      </c>
      <c r="N6" s="14" t="s">
        <v>376</v>
      </c>
      <c r="O6" s="13" t="s">
        <v>375</v>
      </c>
      <c r="P6" s="14" t="s">
        <v>376</v>
      </c>
      <c r="Q6" s="289"/>
    </row>
    <row r="7" spans="1:17" ht="16.5" x14ac:dyDescent="0.2">
      <c r="A7" s="15" t="s">
        <v>59</v>
      </c>
      <c r="B7" s="5"/>
      <c r="C7" s="5"/>
      <c r="D7" s="5"/>
      <c r="E7" s="5"/>
      <c r="F7" s="5"/>
      <c r="G7" s="5"/>
      <c r="H7" s="4" t="s">
        <v>60</v>
      </c>
      <c r="J7" s="15" t="s">
        <v>59</v>
      </c>
      <c r="K7" s="5"/>
      <c r="L7" s="5"/>
      <c r="M7" s="5"/>
      <c r="N7" s="5"/>
      <c r="O7" s="5"/>
      <c r="P7" s="5"/>
      <c r="Q7" s="4" t="s">
        <v>60</v>
      </c>
    </row>
    <row r="8" spans="1:17" ht="15.75" x14ac:dyDescent="0.25">
      <c r="A8" s="16" t="s">
        <v>9</v>
      </c>
      <c r="B8" s="106">
        <v>730</v>
      </c>
      <c r="C8" s="106">
        <v>4527</v>
      </c>
      <c r="D8" s="106">
        <v>541</v>
      </c>
      <c r="E8" s="106">
        <v>3976</v>
      </c>
      <c r="F8" s="106">
        <v>444</v>
      </c>
      <c r="G8" s="106">
        <v>3489</v>
      </c>
      <c r="H8" s="4" t="s">
        <v>61</v>
      </c>
      <c r="J8" s="16" t="s">
        <v>9</v>
      </c>
      <c r="K8" s="106">
        <v>541</v>
      </c>
      <c r="L8" s="106">
        <v>3976</v>
      </c>
      <c r="M8" s="106">
        <v>444</v>
      </c>
      <c r="N8" s="106">
        <v>3489</v>
      </c>
      <c r="O8" s="204">
        <v>666.024</v>
      </c>
      <c r="P8" s="205">
        <v>4635892.8571428573</v>
      </c>
      <c r="Q8" s="4" t="s">
        <v>61</v>
      </c>
    </row>
    <row r="9" spans="1:17" ht="15.75" x14ac:dyDescent="0.25">
      <c r="A9" s="16" t="s">
        <v>11</v>
      </c>
      <c r="B9" s="106">
        <v>30</v>
      </c>
      <c r="C9" s="106">
        <v>435</v>
      </c>
      <c r="D9" s="106">
        <v>54</v>
      </c>
      <c r="E9" s="106">
        <v>510</v>
      </c>
      <c r="F9" s="106">
        <v>125</v>
      </c>
      <c r="G9" s="106">
        <v>1404</v>
      </c>
      <c r="H9" s="4" t="s">
        <v>12</v>
      </c>
      <c r="J9" s="16" t="s">
        <v>11</v>
      </c>
      <c r="K9" s="106">
        <v>54</v>
      </c>
      <c r="L9" s="106">
        <v>510</v>
      </c>
      <c r="M9" s="106">
        <v>125</v>
      </c>
      <c r="N9" s="106">
        <v>1404</v>
      </c>
      <c r="O9" s="206">
        <v>30.335000000000001</v>
      </c>
      <c r="P9" s="205">
        <v>357904.28571428574</v>
      </c>
      <c r="Q9" s="4" t="s">
        <v>12</v>
      </c>
    </row>
    <row r="10" spans="1:17" ht="15.75" x14ac:dyDescent="0.25">
      <c r="A10" s="16" t="s">
        <v>13</v>
      </c>
      <c r="B10" s="106">
        <v>20</v>
      </c>
      <c r="C10" s="106">
        <v>175</v>
      </c>
      <c r="D10" s="106">
        <v>18</v>
      </c>
      <c r="E10" s="106">
        <v>161</v>
      </c>
      <c r="F10" s="106">
        <v>260</v>
      </c>
      <c r="G10" s="106">
        <v>1492</v>
      </c>
      <c r="H10" s="4" t="s">
        <v>14</v>
      </c>
      <c r="J10" s="16" t="s">
        <v>13</v>
      </c>
      <c r="K10" s="106">
        <v>18</v>
      </c>
      <c r="L10" s="106">
        <v>161</v>
      </c>
      <c r="M10" s="106">
        <v>260</v>
      </c>
      <c r="N10" s="106">
        <v>1492</v>
      </c>
      <c r="O10" s="204">
        <v>1025.5139999999999</v>
      </c>
      <c r="P10" s="205">
        <v>5929694.2857142864</v>
      </c>
      <c r="Q10" s="4" t="s">
        <v>14</v>
      </c>
    </row>
    <row r="11" spans="1:17" ht="15.75" x14ac:dyDescent="0.25">
      <c r="A11" s="16" t="s">
        <v>21</v>
      </c>
      <c r="B11" s="106">
        <v>270</v>
      </c>
      <c r="C11" s="106">
        <v>1673</v>
      </c>
      <c r="D11" s="106">
        <v>278</v>
      </c>
      <c r="E11" s="106">
        <v>1831</v>
      </c>
      <c r="F11" s="106">
        <v>176</v>
      </c>
      <c r="G11" s="106">
        <v>1105</v>
      </c>
      <c r="H11" s="4" t="s">
        <v>22</v>
      </c>
      <c r="J11" s="16" t="s">
        <v>21</v>
      </c>
      <c r="K11" s="106">
        <v>278</v>
      </c>
      <c r="L11" s="106">
        <v>1831</v>
      </c>
      <c r="M11" s="106">
        <v>176</v>
      </c>
      <c r="N11" s="106">
        <v>1105</v>
      </c>
      <c r="O11" s="204">
        <v>130.43</v>
      </c>
      <c r="P11" s="205">
        <v>817404.2857142858</v>
      </c>
      <c r="Q11" s="4" t="s">
        <v>22</v>
      </c>
    </row>
    <row r="12" spans="1:17" ht="15.75" x14ac:dyDescent="0.25">
      <c r="A12" s="16" t="s">
        <v>23</v>
      </c>
      <c r="B12" s="106"/>
      <c r="C12" s="106"/>
      <c r="D12" s="106">
        <v>7</v>
      </c>
      <c r="E12" s="106">
        <v>25</v>
      </c>
      <c r="F12" s="106">
        <v>1</v>
      </c>
      <c r="G12" s="106">
        <v>2</v>
      </c>
      <c r="H12" s="4" t="s">
        <v>24</v>
      </c>
      <c r="J12" s="16" t="s">
        <v>23</v>
      </c>
      <c r="K12" s="106">
        <v>7</v>
      </c>
      <c r="L12" s="106">
        <v>25</v>
      </c>
      <c r="M12" s="106">
        <v>1</v>
      </c>
      <c r="N12" s="106">
        <v>2</v>
      </c>
      <c r="O12" s="204">
        <v>41.984999999999999</v>
      </c>
      <c r="P12" s="205">
        <v>294652.85714285716</v>
      </c>
      <c r="Q12" s="4" t="s">
        <v>24</v>
      </c>
    </row>
    <row r="13" spans="1:17" ht="15.75" x14ac:dyDescent="0.25">
      <c r="A13" s="16" t="s">
        <v>25</v>
      </c>
      <c r="B13" s="106">
        <v>11</v>
      </c>
      <c r="C13" s="106">
        <v>189</v>
      </c>
      <c r="D13" s="106">
        <v>3</v>
      </c>
      <c r="E13" s="106">
        <v>20</v>
      </c>
      <c r="F13" s="106">
        <v>1</v>
      </c>
      <c r="G13" s="106">
        <v>18</v>
      </c>
      <c r="H13" s="4" t="s">
        <v>26</v>
      </c>
      <c r="J13" s="16" t="s">
        <v>25</v>
      </c>
      <c r="K13" s="106">
        <v>3</v>
      </c>
      <c r="L13" s="106">
        <v>20</v>
      </c>
      <c r="M13" s="106">
        <v>1</v>
      </c>
      <c r="N13" s="106">
        <v>18</v>
      </c>
      <c r="O13" s="204">
        <v>4.2290000000000001</v>
      </c>
      <c r="P13" s="205">
        <v>22452.857142857145</v>
      </c>
      <c r="Q13" s="4" t="s">
        <v>26</v>
      </c>
    </row>
    <row r="14" spans="1:17" ht="15.75" x14ac:dyDescent="0.25">
      <c r="A14" s="16" t="s">
        <v>62</v>
      </c>
      <c r="B14" s="106">
        <v>0</v>
      </c>
      <c r="C14" s="106">
        <v>0</v>
      </c>
      <c r="D14" s="106">
        <v>534</v>
      </c>
      <c r="E14" s="106">
        <v>1013</v>
      </c>
      <c r="F14" s="106">
        <v>715</v>
      </c>
      <c r="G14" s="106">
        <v>1103</v>
      </c>
      <c r="H14" s="4" t="s">
        <v>63</v>
      </c>
      <c r="J14" s="16" t="s">
        <v>62</v>
      </c>
      <c r="K14" s="106">
        <v>534</v>
      </c>
      <c r="L14" s="106">
        <v>1013</v>
      </c>
      <c r="M14" s="106">
        <v>715</v>
      </c>
      <c r="N14" s="106">
        <v>1103</v>
      </c>
      <c r="O14" s="207">
        <v>495.6</v>
      </c>
      <c r="P14" s="205">
        <v>789011.42857142864</v>
      </c>
      <c r="Q14" s="4" t="s">
        <v>63</v>
      </c>
    </row>
    <row r="15" spans="1:17" ht="15.75" x14ac:dyDescent="0.25">
      <c r="A15" s="16" t="s">
        <v>31</v>
      </c>
      <c r="B15" s="106">
        <v>219</v>
      </c>
      <c r="C15" s="106">
        <v>431</v>
      </c>
      <c r="D15" s="106">
        <v>183</v>
      </c>
      <c r="E15" s="106">
        <v>597</v>
      </c>
      <c r="F15" s="106">
        <v>150</v>
      </c>
      <c r="G15" s="106">
        <v>323</v>
      </c>
      <c r="H15" s="4" t="s">
        <v>32</v>
      </c>
      <c r="J15" s="16" t="s">
        <v>31</v>
      </c>
      <c r="K15" s="106">
        <v>183</v>
      </c>
      <c r="L15" s="106">
        <v>597</v>
      </c>
      <c r="M15" s="106">
        <v>150</v>
      </c>
      <c r="N15" s="106">
        <v>323</v>
      </c>
      <c r="O15" s="208">
        <v>253.99100000000001</v>
      </c>
      <c r="P15" s="205">
        <v>277478.57142857142</v>
      </c>
      <c r="Q15" s="4" t="s">
        <v>32</v>
      </c>
    </row>
    <row r="16" spans="1:17" ht="15.75" x14ac:dyDescent="0.25">
      <c r="A16" s="16" t="s">
        <v>39</v>
      </c>
      <c r="B16" s="106">
        <v>15</v>
      </c>
      <c r="C16" s="106">
        <v>120</v>
      </c>
      <c r="D16" s="106">
        <v>12</v>
      </c>
      <c r="E16" s="106">
        <v>76</v>
      </c>
      <c r="F16" s="106">
        <v>13</v>
      </c>
      <c r="G16" s="106">
        <v>83</v>
      </c>
      <c r="H16" s="4" t="s">
        <v>40</v>
      </c>
      <c r="J16" s="16" t="s">
        <v>39</v>
      </c>
      <c r="K16" s="106">
        <v>12</v>
      </c>
      <c r="L16" s="106">
        <v>76</v>
      </c>
      <c r="M16" s="106">
        <v>13</v>
      </c>
      <c r="N16" s="106">
        <v>83</v>
      </c>
      <c r="O16" s="208">
        <v>7.9109999999999996</v>
      </c>
      <c r="P16" s="205">
        <v>57498.571428571435</v>
      </c>
      <c r="Q16" s="4" t="s">
        <v>40</v>
      </c>
    </row>
    <row r="17" spans="1:17" ht="15.75" x14ac:dyDescent="0.25">
      <c r="A17" s="16" t="s">
        <v>64</v>
      </c>
      <c r="B17" s="106">
        <v>242</v>
      </c>
      <c r="C17" s="106">
        <v>1387</v>
      </c>
      <c r="D17" s="106">
        <v>1129</v>
      </c>
      <c r="E17" s="106">
        <v>4791</v>
      </c>
      <c r="F17" s="106">
        <v>971</v>
      </c>
      <c r="G17" s="106">
        <v>4611</v>
      </c>
      <c r="H17" s="4" t="s">
        <v>65</v>
      </c>
      <c r="J17" s="16" t="s">
        <v>115</v>
      </c>
      <c r="K17" s="106"/>
      <c r="L17" s="106"/>
      <c r="M17" s="106">
        <v>18.562000000000001</v>
      </c>
      <c r="N17" s="106">
        <v>137171.42857142858</v>
      </c>
      <c r="O17" s="208">
        <v>79.286000000000001</v>
      </c>
      <c r="P17" s="205">
        <v>537512.85714285716</v>
      </c>
      <c r="Q17" s="4" t="s">
        <v>116</v>
      </c>
    </row>
    <row r="18" spans="1:17" ht="15.75" x14ac:dyDescent="0.25">
      <c r="A18" s="16" t="s">
        <v>45</v>
      </c>
      <c r="B18" s="95">
        <v>0</v>
      </c>
      <c r="C18" s="95">
        <v>0</v>
      </c>
      <c r="D18" s="95">
        <v>0</v>
      </c>
      <c r="E18" s="95">
        <v>0</v>
      </c>
      <c r="F18" s="106">
        <v>47</v>
      </c>
      <c r="G18" s="106">
        <v>90</v>
      </c>
      <c r="H18" s="4" t="s">
        <v>46</v>
      </c>
      <c r="J18" s="16" t="s">
        <v>64</v>
      </c>
      <c r="K18" s="106">
        <v>1129</v>
      </c>
      <c r="L18" s="106">
        <v>4791</v>
      </c>
      <c r="M18" s="106">
        <v>971</v>
      </c>
      <c r="N18" s="106">
        <v>4611</v>
      </c>
      <c r="O18" s="204">
        <v>730.36500000000001</v>
      </c>
      <c r="P18" s="205">
        <v>3728621.4285714286</v>
      </c>
      <c r="Q18" s="4" t="s">
        <v>65</v>
      </c>
    </row>
    <row r="19" spans="1:17" ht="15.75" x14ac:dyDescent="0.25">
      <c r="A19" s="16" t="s">
        <v>47</v>
      </c>
      <c r="B19" s="95">
        <v>0</v>
      </c>
      <c r="C19" s="95">
        <v>0</v>
      </c>
      <c r="D19" s="106">
        <v>1</v>
      </c>
      <c r="E19" s="106">
        <v>12</v>
      </c>
      <c r="F19" s="106">
        <v>15</v>
      </c>
      <c r="G19" s="106">
        <v>89</v>
      </c>
      <c r="H19" s="4" t="s">
        <v>48</v>
      </c>
      <c r="J19" s="16" t="s">
        <v>45</v>
      </c>
      <c r="K19" s="95">
        <v>0</v>
      </c>
      <c r="L19" s="95">
        <v>0</v>
      </c>
      <c r="M19" s="106">
        <v>47</v>
      </c>
      <c r="N19" s="106">
        <v>90</v>
      </c>
      <c r="O19" s="106" t="s">
        <v>374</v>
      </c>
      <c r="P19" s="106" t="s">
        <v>374</v>
      </c>
      <c r="Q19" s="4" t="s">
        <v>46</v>
      </c>
    </row>
    <row r="20" spans="1:17" ht="15.75" x14ac:dyDescent="0.25">
      <c r="A20" s="16" t="s">
        <v>49</v>
      </c>
      <c r="B20" s="106">
        <v>1067</v>
      </c>
      <c r="C20" s="106">
        <v>4252</v>
      </c>
      <c r="D20" s="106">
        <v>296</v>
      </c>
      <c r="E20" s="106">
        <v>1286</v>
      </c>
      <c r="F20" s="106">
        <v>246</v>
      </c>
      <c r="G20" s="106">
        <v>1403</v>
      </c>
      <c r="H20" s="8" t="s">
        <v>50</v>
      </c>
      <c r="J20" s="16" t="s">
        <v>47</v>
      </c>
      <c r="K20" s="106">
        <v>1</v>
      </c>
      <c r="L20" s="106">
        <v>12</v>
      </c>
      <c r="M20" s="106">
        <v>15</v>
      </c>
      <c r="N20" s="106">
        <v>89</v>
      </c>
      <c r="O20" s="106" t="s">
        <v>374</v>
      </c>
      <c r="P20" s="106" t="s">
        <v>374</v>
      </c>
      <c r="Q20" s="4" t="s">
        <v>48</v>
      </c>
    </row>
    <row r="21" spans="1:17" ht="15.75" x14ac:dyDescent="0.25">
      <c r="A21" s="16" t="s">
        <v>66</v>
      </c>
      <c r="B21" s="106"/>
      <c r="C21" s="106"/>
      <c r="D21" s="106"/>
      <c r="E21" s="106"/>
      <c r="F21" s="106">
        <v>19</v>
      </c>
      <c r="G21" s="106">
        <v>135</v>
      </c>
      <c r="H21" s="4" t="s">
        <v>67</v>
      </c>
      <c r="J21" s="16" t="s">
        <v>49</v>
      </c>
      <c r="K21" s="106">
        <v>296</v>
      </c>
      <c r="L21" s="106">
        <v>1286</v>
      </c>
      <c r="M21" s="106">
        <v>246</v>
      </c>
      <c r="N21" s="106">
        <v>1403</v>
      </c>
      <c r="O21" s="204">
        <v>19.949000000000002</v>
      </c>
      <c r="P21" s="205">
        <v>104852.85714285714</v>
      </c>
      <c r="Q21" s="8" t="s">
        <v>50</v>
      </c>
    </row>
    <row r="22" spans="1:17" ht="15.75" x14ac:dyDescent="0.25">
      <c r="A22" s="16" t="s">
        <v>68</v>
      </c>
      <c r="B22" s="95">
        <v>131.52000000000001</v>
      </c>
      <c r="C22" s="95">
        <v>526.08000000000004</v>
      </c>
      <c r="D22" s="95">
        <v>141.65</v>
      </c>
      <c r="E22" s="95">
        <v>566.6</v>
      </c>
      <c r="F22" s="95">
        <v>146.25</v>
      </c>
      <c r="G22" s="95">
        <v>438.75</v>
      </c>
      <c r="H22" s="4" t="s">
        <v>69</v>
      </c>
      <c r="J22" s="16" t="s">
        <v>66</v>
      </c>
      <c r="K22" s="106"/>
      <c r="L22" s="106"/>
      <c r="M22" s="106">
        <v>19</v>
      </c>
      <c r="N22" s="106">
        <v>135</v>
      </c>
      <c r="O22" s="106" t="s">
        <v>374</v>
      </c>
      <c r="P22" s="106" t="s">
        <v>374</v>
      </c>
      <c r="Q22" s="4" t="s">
        <v>67</v>
      </c>
    </row>
    <row r="23" spans="1:17" ht="16.5" thickBot="1" x14ac:dyDescent="0.3">
      <c r="A23" s="16" t="s">
        <v>70</v>
      </c>
      <c r="B23" s="95">
        <v>32108.48</v>
      </c>
      <c r="C23" s="95">
        <v>60392.106299999999</v>
      </c>
      <c r="D23" s="95">
        <v>33500.446000000004</v>
      </c>
      <c r="E23" s="95">
        <v>63562.778400000003</v>
      </c>
      <c r="F23" s="95">
        <v>36766.930000000008</v>
      </c>
      <c r="G23" s="95">
        <v>71974.259999999995</v>
      </c>
      <c r="H23" s="4" t="s">
        <v>377</v>
      </c>
      <c r="J23" s="16" t="s">
        <v>68</v>
      </c>
      <c r="K23" s="95">
        <v>141.65</v>
      </c>
      <c r="L23" s="95">
        <v>566.6</v>
      </c>
      <c r="M23" s="95">
        <v>146.25</v>
      </c>
      <c r="N23" s="95">
        <v>438.75</v>
      </c>
      <c r="O23" s="106" t="s">
        <v>374</v>
      </c>
      <c r="P23" s="106" t="s">
        <v>374</v>
      </c>
      <c r="Q23" s="4" t="s">
        <v>69</v>
      </c>
    </row>
    <row r="24" spans="1:17" ht="16.5" thickBot="1" x14ac:dyDescent="0.3">
      <c r="A24" s="11" t="s">
        <v>51</v>
      </c>
      <c r="B24" s="12">
        <f t="shared" ref="B24:G24" si="0">SUM(B8:B23)</f>
        <v>34844</v>
      </c>
      <c r="C24" s="12">
        <f t="shared" si="0"/>
        <v>74107.186300000001</v>
      </c>
      <c r="D24" s="12">
        <f t="shared" si="0"/>
        <v>36698.096000000005</v>
      </c>
      <c r="E24" s="12">
        <f t="shared" si="0"/>
        <v>78427.378400000001</v>
      </c>
      <c r="F24" s="12">
        <f t="shared" si="0"/>
        <v>40096.180000000008</v>
      </c>
      <c r="G24" s="12">
        <f t="shared" si="0"/>
        <v>87760.01</v>
      </c>
      <c r="H24" s="11" t="s">
        <v>52</v>
      </c>
      <c r="J24" s="16" t="s">
        <v>70</v>
      </c>
      <c r="K24" s="95">
        <v>33500.446000000004</v>
      </c>
      <c r="L24" s="95">
        <v>63562.778400000003</v>
      </c>
      <c r="M24" s="95">
        <v>36766.930000000008</v>
      </c>
      <c r="N24" s="95">
        <v>71974.259999999995</v>
      </c>
      <c r="O24" s="95">
        <v>11231.406999999999</v>
      </c>
      <c r="P24" s="95">
        <v>35345317.142857149</v>
      </c>
      <c r="Q24" s="4" t="s">
        <v>377</v>
      </c>
    </row>
    <row r="25" spans="1:17" ht="16.5" thickBot="1" x14ac:dyDescent="0.3">
      <c r="J25" s="11" t="s">
        <v>51</v>
      </c>
      <c r="K25" s="12">
        <f t="shared" ref="K25:O25" si="1">SUM(K8:K24)</f>
        <v>36698.096000000005</v>
      </c>
      <c r="L25" s="12">
        <f t="shared" si="1"/>
        <v>78427.378400000001</v>
      </c>
      <c r="M25" s="12">
        <f t="shared" si="1"/>
        <v>40114.742000000006</v>
      </c>
      <c r="N25" s="12">
        <f t="shared" si="1"/>
        <v>224931.43857142859</v>
      </c>
      <c r="O25" s="12">
        <f t="shared" si="1"/>
        <v>14717.026</v>
      </c>
      <c r="P25" s="12">
        <v>52898.294285714292</v>
      </c>
      <c r="Q25" s="11" t="s">
        <v>52</v>
      </c>
    </row>
    <row r="29" spans="1:17" x14ac:dyDescent="0.2">
      <c r="B29" s="96"/>
      <c r="C29" s="96"/>
      <c r="D29" s="96"/>
      <c r="E29" s="96"/>
      <c r="F29" s="96"/>
      <c r="G29" s="96"/>
      <c r="K29" s="96"/>
      <c r="L29" s="96"/>
      <c r="M29" s="96"/>
      <c r="N29" s="96"/>
      <c r="O29" s="96"/>
      <c r="P29" s="96"/>
    </row>
    <row r="30" spans="1:17" x14ac:dyDescent="0.2">
      <c r="A30" t="s">
        <v>71</v>
      </c>
      <c r="H30" t="s">
        <v>72</v>
      </c>
      <c r="J30" t="s">
        <v>413</v>
      </c>
      <c r="Q30" t="s">
        <v>414</v>
      </c>
    </row>
    <row r="31" spans="1:17" ht="15" thickBot="1" x14ac:dyDescent="0.25">
      <c r="A31" t="s">
        <v>55</v>
      </c>
      <c r="F31" t="s">
        <v>56</v>
      </c>
      <c r="H31" t="s">
        <v>57</v>
      </c>
      <c r="J31" t="s">
        <v>55</v>
      </c>
      <c r="O31" t="s">
        <v>56</v>
      </c>
      <c r="Q31" t="s">
        <v>57</v>
      </c>
    </row>
    <row r="32" spans="1:17" ht="15.75" thickBot="1" x14ac:dyDescent="0.25">
      <c r="A32" s="283" t="s">
        <v>58</v>
      </c>
      <c r="B32" s="286">
        <v>2014</v>
      </c>
      <c r="C32" s="287"/>
      <c r="D32" s="286">
        <v>2015</v>
      </c>
      <c r="E32" s="287"/>
      <c r="F32" s="286">
        <v>2016</v>
      </c>
      <c r="G32" s="287"/>
      <c r="H32" s="288" t="s">
        <v>4</v>
      </c>
      <c r="J32" s="283" t="s">
        <v>58</v>
      </c>
      <c r="K32" s="271">
        <v>2015</v>
      </c>
      <c r="L32" s="272"/>
      <c r="M32" s="286">
        <v>2016</v>
      </c>
      <c r="N32" s="287"/>
      <c r="O32" s="286">
        <v>2017</v>
      </c>
      <c r="P32" s="287"/>
      <c r="Q32" s="288" t="s">
        <v>4</v>
      </c>
    </row>
    <row r="33" spans="1:17" ht="15.75" thickBot="1" x14ac:dyDescent="0.25">
      <c r="A33" s="284"/>
      <c r="B33" s="13" t="s">
        <v>5</v>
      </c>
      <c r="C33" s="14" t="s">
        <v>6</v>
      </c>
      <c r="D33" s="13" t="s">
        <v>5</v>
      </c>
      <c r="E33" s="14" t="s">
        <v>6</v>
      </c>
      <c r="F33" s="13" t="s">
        <v>5</v>
      </c>
      <c r="G33" s="14" t="s">
        <v>6</v>
      </c>
      <c r="H33" s="289"/>
      <c r="J33" s="284"/>
      <c r="K33" s="115" t="s">
        <v>5</v>
      </c>
      <c r="L33" s="116" t="s">
        <v>6</v>
      </c>
      <c r="M33" s="13" t="s">
        <v>375</v>
      </c>
      <c r="N33" s="14" t="s">
        <v>376</v>
      </c>
      <c r="O33" s="13" t="s">
        <v>375</v>
      </c>
      <c r="P33" s="14" t="s">
        <v>376</v>
      </c>
      <c r="Q33" s="289"/>
    </row>
    <row r="34" spans="1:17" ht="15" x14ac:dyDescent="0.2">
      <c r="A34" s="1" t="s">
        <v>11</v>
      </c>
      <c r="B34" s="106">
        <v>17</v>
      </c>
      <c r="C34" s="106">
        <v>41</v>
      </c>
      <c r="D34" s="106">
        <v>83</v>
      </c>
      <c r="E34" s="106">
        <v>193</v>
      </c>
      <c r="F34" s="106">
        <v>85</v>
      </c>
      <c r="G34" s="106">
        <v>299</v>
      </c>
      <c r="H34" s="4" t="s">
        <v>12</v>
      </c>
      <c r="J34" s="1" t="s">
        <v>11</v>
      </c>
      <c r="K34" s="106">
        <v>83</v>
      </c>
      <c r="L34" s="106">
        <v>193</v>
      </c>
      <c r="M34" s="106">
        <v>85</v>
      </c>
      <c r="N34" s="106">
        <v>299</v>
      </c>
      <c r="O34" s="106" t="s">
        <v>374</v>
      </c>
      <c r="P34" s="106" t="s">
        <v>374</v>
      </c>
      <c r="Q34" s="4" t="s">
        <v>12</v>
      </c>
    </row>
    <row r="35" spans="1:17" ht="15" x14ac:dyDescent="0.2">
      <c r="A35" s="4" t="s">
        <v>13</v>
      </c>
      <c r="B35" s="106">
        <v>16</v>
      </c>
      <c r="C35" s="106">
        <v>261</v>
      </c>
      <c r="D35" s="106">
        <v>19</v>
      </c>
      <c r="E35" s="106">
        <v>217</v>
      </c>
      <c r="F35" s="106">
        <v>199</v>
      </c>
      <c r="G35" s="106">
        <v>1032</v>
      </c>
      <c r="H35" s="4" t="s">
        <v>14</v>
      </c>
      <c r="J35" s="4" t="s">
        <v>13</v>
      </c>
      <c r="K35" s="106">
        <v>19</v>
      </c>
      <c r="L35" s="106">
        <v>217</v>
      </c>
      <c r="M35" s="106">
        <v>199</v>
      </c>
      <c r="N35" s="106">
        <v>1032</v>
      </c>
      <c r="O35" s="106" t="s">
        <v>374</v>
      </c>
      <c r="P35" s="106" t="s">
        <v>374</v>
      </c>
      <c r="Q35" s="4" t="s">
        <v>14</v>
      </c>
    </row>
    <row r="36" spans="1:17" ht="15" x14ac:dyDescent="0.2">
      <c r="A36" s="4" t="s">
        <v>73</v>
      </c>
      <c r="D36" s="5"/>
      <c r="E36" s="5"/>
      <c r="F36" s="106">
        <v>2</v>
      </c>
      <c r="G36" s="106">
        <v>4</v>
      </c>
      <c r="H36" s="4" t="s">
        <v>74</v>
      </c>
      <c r="J36" s="4" t="s">
        <v>73</v>
      </c>
      <c r="K36" s="5"/>
      <c r="L36" s="5"/>
      <c r="M36" s="106">
        <v>2</v>
      </c>
      <c r="N36" s="106">
        <v>4</v>
      </c>
      <c r="O36" s="106" t="s">
        <v>374</v>
      </c>
      <c r="P36" s="106" t="s">
        <v>374</v>
      </c>
      <c r="Q36" s="4" t="s">
        <v>74</v>
      </c>
    </row>
    <row r="37" spans="1:17" ht="15" x14ac:dyDescent="0.2">
      <c r="A37" s="4" t="s">
        <v>21</v>
      </c>
      <c r="B37" s="106">
        <v>6892</v>
      </c>
      <c r="C37" s="106">
        <v>7195</v>
      </c>
      <c r="D37" s="106">
        <v>4932</v>
      </c>
      <c r="E37" s="106">
        <v>4691</v>
      </c>
      <c r="F37" s="106">
        <v>4748</v>
      </c>
      <c r="G37" s="106">
        <v>6290</v>
      </c>
      <c r="H37" s="4" t="s">
        <v>22</v>
      </c>
      <c r="J37" s="4" t="s">
        <v>21</v>
      </c>
      <c r="K37" s="106">
        <v>4932</v>
      </c>
      <c r="L37" s="106">
        <v>4691</v>
      </c>
      <c r="M37" s="106">
        <v>4748</v>
      </c>
      <c r="N37" s="106">
        <v>6290</v>
      </c>
      <c r="O37" s="106" t="s">
        <v>374</v>
      </c>
      <c r="P37" s="106" t="s">
        <v>374</v>
      </c>
      <c r="Q37" s="4" t="s">
        <v>22</v>
      </c>
    </row>
    <row r="38" spans="1:17" ht="15" x14ac:dyDescent="0.2">
      <c r="A38" s="4" t="s">
        <v>23</v>
      </c>
      <c r="B38" s="106">
        <v>5</v>
      </c>
      <c r="C38" s="106">
        <v>30</v>
      </c>
      <c r="D38" s="106">
        <v>3</v>
      </c>
      <c r="E38" s="106">
        <v>28</v>
      </c>
      <c r="F38" s="106">
        <v>4</v>
      </c>
      <c r="G38" s="106">
        <v>32</v>
      </c>
      <c r="H38" s="4" t="s">
        <v>24</v>
      </c>
      <c r="J38" s="4" t="s">
        <v>23</v>
      </c>
      <c r="K38" s="106">
        <v>3</v>
      </c>
      <c r="L38" s="106">
        <v>28</v>
      </c>
      <c r="M38" s="106">
        <v>4</v>
      </c>
      <c r="N38" s="106">
        <v>32</v>
      </c>
      <c r="O38" s="106" t="s">
        <v>374</v>
      </c>
      <c r="P38" s="106" t="s">
        <v>374</v>
      </c>
      <c r="Q38" s="4" t="s">
        <v>24</v>
      </c>
    </row>
    <row r="39" spans="1:17" ht="15" x14ac:dyDescent="0.2">
      <c r="A39" s="4" t="s">
        <v>25</v>
      </c>
      <c r="C39" s="107">
        <v>1</v>
      </c>
      <c r="D39" s="5"/>
      <c r="E39" s="5"/>
      <c r="F39" s="5"/>
      <c r="G39" s="5"/>
      <c r="H39" s="4" t="s">
        <v>26</v>
      </c>
      <c r="J39" s="4" t="s">
        <v>25</v>
      </c>
      <c r="K39" s="5"/>
      <c r="L39" s="5"/>
      <c r="M39" s="5" t="s">
        <v>374</v>
      </c>
      <c r="N39" s="5" t="s">
        <v>374</v>
      </c>
      <c r="O39" s="106" t="s">
        <v>374</v>
      </c>
      <c r="P39" s="106" t="s">
        <v>374</v>
      </c>
      <c r="Q39" s="4" t="s">
        <v>26</v>
      </c>
    </row>
    <row r="40" spans="1:17" ht="15" x14ac:dyDescent="0.2">
      <c r="A40" s="4" t="s">
        <v>62</v>
      </c>
      <c r="B40" s="106">
        <v>202</v>
      </c>
      <c r="C40" s="106">
        <v>2148</v>
      </c>
      <c r="D40" s="106">
        <v>230</v>
      </c>
      <c r="E40" s="106">
        <v>2460</v>
      </c>
      <c r="F40" s="106">
        <v>254</v>
      </c>
      <c r="G40" s="106">
        <v>1858</v>
      </c>
      <c r="H40" s="4" t="s">
        <v>63</v>
      </c>
      <c r="J40" s="4" t="s">
        <v>62</v>
      </c>
      <c r="K40" s="106">
        <v>230</v>
      </c>
      <c r="L40" s="106">
        <v>2460</v>
      </c>
      <c r="M40" s="106">
        <v>254</v>
      </c>
      <c r="N40" s="106">
        <v>1858</v>
      </c>
      <c r="O40" s="106" t="s">
        <v>374</v>
      </c>
      <c r="P40" s="106" t="s">
        <v>374</v>
      </c>
      <c r="Q40" s="4" t="s">
        <v>63</v>
      </c>
    </row>
    <row r="41" spans="1:17" ht="15" x14ac:dyDescent="0.2">
      <c r="A41" s="4" t="s">
        <v>75</v>
      </c>
      <c r="B41" s="106">
        <v>53162</v>
      </c>
      <c r="C41" s="106">
        <v>39869</v>
      </c>
      <c r="D41" s="106">
        <v>68264</v>
      </c>
      <c r="E41" s="106">
        <v>30748</v>
      </c>
      <c r="F41" s="106">
        <v>68115</v>
      </c>
      <c r="G41" s="106">
        <v>32692</v>
      </c>
      <c r="H41" s="4" t="s">
        <v>32</v>
      </c>
      <c r="J41" s="4" t="s">
        <v>75</v>
      </c>
      <c r="K41" s="106">
        <v>68264</v>
      </c>
      <c r="L41" s="106">
        <v>30748</v>
      </c>
      <c r="M41" s="106">
        <v>68115</v>
      </c>
      <c r="N41" s="106">
        <v>32692</v>
      </c>
      <c r="O41" s="106" t="s">
        <v>374</v>
      </c>
      <c r="P41" s="106" t="s">
        <v>374</v>
      </c>
      <c r="Q41" s="4" t="s">
        <v>32</v>
      </c>
    </row>
    <row r="42" spans="1:17" ht="15" x14ac:dyDescent="0.2">
      <c r="A42" s="4" t="s">
        <v>35</v>
      </c>
      <c r="B42" s="106">
        <v>1</v>
      </c>
      <c r="C42" s="106">
        <v>4</v>
      </c>
      <c r="D42" s="106">
        <v>4</v>
      </c>
      <c r="E42" s="106">
        <v>4</v>
      </c>
      <c r="F42" s="106">
        <v>0</v>
      </c>
      <c r="G42" s="106">
        <v>0</v>
      </c>
      <c r="H42" s="4" t="s">
        <v>36</v>
      </c>
      <c r="J42" s="4" t="s">
        <v>35</v>
      </c>
      <c r="K42" s="106">
        <v>4</v>
      </c>
      <c r="L42" s="106">
        <v>4</v>
      </c>
      <c r="M42" s="106">
        <v>0</v>
      </c>
      <c r="N42" s="106">
        <v>0</v>
      </c>
      <c r="O42" s="106" t="s">
        <v>374</v>
      </c>
      <c r="P42" s="106" t="s">
        <v>374</v>
      </c>
      <c r="Q42" s="4" t="s">
        <v>36</v>
      </c>
    </row>
    <row r="43" spans="1:17" ht="15" x14ac:dyDescent="0.2">
      <c r="A43" s="4" t="s">
        <v>37</v>
      </c>
      <c r="B43" s="106">
        <v>17</v>
      </c>
      <c r="C43" s="106">
        <v>14</v>
      </c>
      <c r="D43" s="106">
        <v>8</v>
      </c>
      <c r="E43" s="106">
        <v>6</v>
      </c>
      <c r="F43" s="5"/>
      <c r="G43" s="5"/>
      <c r="H43" s="4" t="s">
        <v>38</v>
      </c>
      <c r="J43" s="4" t="s">
        <v>37</v>
      </c>
      <c r="K43" s="106">
        <v>8</v>
      </c>
      <c r="L43" s="106">
        <v>6</v>
      </c>
      <c r="M43" s="5" t="s">
        <v>374</v>
      </c>
      <c r="N43" s="5" t="s">
        <v>374</v>
      </c>
      <c r="O43" s="106" t="s">
        <v>374</v>
      </c>
      <c r="P43" s="106" t="s">
        <v>374</v>
      </c>
      <c r="Q43" s="4" t="s">
        <v>38</v>
      </c>
    </row>
    <row r="44" spans="1:17" ht="15" x14ac:dyDescent="0.2">
      <c r="A44" s="4" t="s">
        <v>39</v>
      </c>
      <c r="B44" s="106">
        <v>17</v>
      </c>
      <c r="C44" s="106">
        <v>98</v>
      </c>
      <c r="D44" s="106">
        <v>10</v>
      </c>
      <c r="E44" s="106">
        <v>55</v>
      </c>
      <c r="F44" s="106">
        <v>6</v>
      </c>
      <c r="G44" s="106">
        <v>27</v>
      </c>
      <c r="H44" s="4" t="s">
        <v>40</v>
      </c>
      <c r="J44" s="4" t="s">
        <v>39</v>
      </c>
      <c r="K44" s="106">
        <v>10</v>
      </c>
      <c r="L44" s="106">
        <v>55</v>
      </c>
      <c r="M44" s="106">
        <v>6</v>
      </c>
      <c r="N44" s="106">
        <v>27</v>
      </c>
      <c r="O44" s="106" t="s">
        <v>374</v>
      </c>
      <c r="P44" s="106" t="s">
        <v>374</v>
      </c>
      <c r="Q44" s="4" t="s">
        <v>40</v>
      </c>
    </row>
    <row r="45" spans="1:17" ht="15" x14ac:dyDescent="0.2">
      <c r="A45" s="4" t="s">
        <v>64</v>
      </c>
      <c r="B45" s="106">
        <v>3226</v>
      </c>
      <c r="C45" s="106">
        <v>6597</v>
      </c>
      <c r="D45" s="106">
        <v>4273</v>
      </c>
      <c r="E45" s="106">
        <v>5964</v>
      </c>
      <c r="F45" s="106">
        <v>5291</v>
      </c>
      <c r="G45" s="106">
        <v>6610</v>
      </c>
      <c r="H45" s="4" t="s">
        <v>65</v>
      </c>
      <c r="J45" s="4" t="s">
        <v>64</v>
      </c>
      <c r="K45" s="106">
        <v>4273</v>
      </c>
      <c r="L45" s="106">
        <v>5964</v>
      </c>
      <c r="M45" s="106">
        <v>5291</v>
      </c>
      <c r="N45" s="106">
        <v>6610</v>
      </c>
      <c r="O45" s="106" t="s">
        <v>374</v>
      </c>
      <c r="P45" s="106" t="s">
        <v>374</v>
      </c>
      <c r="Q45" s="4" t="s">
        <v>65</v>
      </c>
    </row>
    <row r="46" spans="1:17" ht="15" x14ac:dyDescent="0.2">
      <c r="A46" s="4" t="s">
        <v>45</v>
      </c>
      <c r="B46" s="106">
        <v>9</v>
      </c>
      <c r="C46" s="106">
        <v>80</v>
      </c>
      <c r="D46" s="106">
        <v>5</v>
      </c>
      <c r="E46" s="106">
        <v>132</v>
      </c>
      <c r="F46" s="106">
        <v>17</v>
      </c>
      <c r="G46" s="106">
        <v>232</v>
      </c>
      <c r="H46" s="4" t="s">
        <v>46</v>
      </c>
      <c r="J46" s="4" t="s">
        <v>45</v>
      </c>
      <c r="K46" s="106">
        <v>5</v>
      </c>
      <c r="L46" s="106">
        <v>132</v>
      </c>
      <c r="M46" s="106">
        <v>17</v>
      </c>
      <c r="N46" s="106">
        <v>232</v>
      </c>
      <c r="O46" s="106" t="s">
        <v>374</v>
      </c>
      <c r="P46" s="106" t="s">
        <v>374</v>
      </c>
      <c r="Q46" s="4" t="s">
        <v>46</v>
      </c>
    </row>
    <row r="47" spans="1:17" ht="15" x14ac:dyDescent="0.2">
      <c r="A47" s="4" t="s">
        <v>47</v>
      </c>
      <c r="D47" s="5">
        <v>1</v>
      </c>
      <c r="E47" s="5"/>
      <c r="F47" s="5"/>
      <c r="G47" s="5"/>
      <c r="H47" s="4" t="s">
        <v>48</v>
      </c>
      <c r="J47" s="4" t="s">
        <v>47</v>
      </c>
      <c r="K47" s="5">
        <v>1</v>
      </c>
      <c r="L47" s="5"/>
      <c r="M47" s="5" t="s">
        <v>374</v>
      </c>
      <c r="N47" s="5" t="s">
        <v>374</v>
      </c>
      <c r="O47" s="106" t="s">
        <v>374</v>
      </c>
      <c r="P47" s="106" t="s">
        <v>374</v>
      </c>
      <c r="Q47" s="4" t="s">
        <v>48</v>
      </c>
    </row>
    <row r="48" spans="1:17" ht="15" x14ac:dyDescent="0.2">
      <c r="A48" s="4" t="s">
        <v>49</v>
      </c>
      <c r="B48" s="106">
        <v>1398</v>
      </c>
      <c r="C48" s="106">
        <v>4934</v>
      </c>
      <c r="D48" s="106">
        <v>1534</v>
      </c>
      <c r="E48" s="106">
        <v>4939</v>
      </c>
      <c r="F48" s="106">
        <v>1566</v>
      </c>
      <c r="G48" s="106">
        <v>3949</v>
      </c>
      <c r="H48" s="4" t="s">
        <v>50</v>
      </c>
      <c r="J48" s="4" t="s">
        <v>49</v>
      </c>
      <c r="K48" s="106">
        <v>1534</v>
      </c>
      <c r="L48" s="106">
        <v>4939</v>
      </c>
      <c r="M48" s="106">
        <v>1566</v>
      </c>
      <c r="N48" s="106">
        <v>3949</v>
      </c>
      <c r="O48" s="106" t="s">
        <v>374</v>
      </c>
      <c r="P48" s="106" t="s">
        <v>374</v>
      </c>
      <c r="Q48" s="4" t="s">
        <v>50</v>
      </c>
    </row>
    <row r="49" spans="1:17" ht="15.75" thickBot="1" x14ac:dyDescent="0.25">
      <c r="A49" s="4" t="s">
        <v>70</v>
      </c>
      <c r="B49" s="106">
        <v>134392.00000000003</v>
      </c>
      <c r="C49" s="106">
        <v>548178</v>
      </c>
      <c r="D49" s="106">
        <v>126626</v>
      </c>
      <c r="E49" s="106">
        <v>463894</v>
      </c>
      <c r="F49" s="106">
        <v>133420</v>
      </c>
      <c r="G49" s="106">
        <v>499226.00000000012</v>
      </c>
      <c r="H49" s="4" t="s">
        <v>377</v>
      </c>
      <c r="J49" s="4" t="s">
        <v>70</v>
      </c>
      <c r="K49" s="106">
        <v>126626</v>
      </c>
      <c r="L49" s="106">
        <v>463894</v>
      </c>
      <c r="M49" s="106">
        <v>133420</v>
      </c>
      <c r="N49" s="106">
        <v>499226.00000000012</v>
      </c>
      <c r="O49" s="106" t="s">
        <v>374</v>
      </c>
      <c r="P49" s="106" t="s">
        <v>374</v>
      </c>
      <c r="Q49" s="4" t="s">
        <v>377</v>
      </c>
    </row>
    <row r="50" spans="1:17" ht="16.5" thickBot="1" x14ac:dyDescent="0.3">
      <c r="A50" s="11" t="s">
        <v>51</v>
      </c>
      <c r="B50" s="82">
        <f>SUM(B34:B49)</f>
        <v>199354.00000000003</v>
      </c>
      <c r="C50" s="82">
        <f t="shared" ref="C50:G50" si="2">SUM(C34:C49)</f>
        <v>609450</v>
      </c>
      <c r="D50" s="82">
        <f t="shared" si="2"/>
        <v>205992</v>
      </c>
      <c r="E50" s="82">
        <f t="shared" si="2"/>
        <v>513331</v>
      </c>
      <c r="F50" s="82">
        <f t="shared" si="2"/>
        <v>213707</v>
      </c>
      <c r="G50" s="82">
        <f t="shared" si="2"/>
        <v>552251.00000000012</v>
      </c>
      <c r="H50" s="11" t="s">
        <v>52</v>
      </c>
      <c r="J50" s="11" t="s">
        <v>51</v>
      </c>
      <c r="K50" s="82">
        <f>SUM(K34:K49)</f>
        <v>205992</v>
      </c>
      <c r="L50" s="82">
        <f t="shared" ref="L50:N50" si="3">SUM(L34:L49)</f>
        <v>513331</v>
      </c>
      <c r="M50" s="82">
        <f t="shared" si="3"/>
        <v>213707</v>
      </c>
      <c r="N50" s="82">
        <f t="shared" si="3"/>
        <v>552251.00000000012</v>
      </c>
      <c r="O50" s="82">
        <v>208945.74125200012</v>
      </c>
      <c r="P50" s="82">
        <v>617060.00967466412</v>
      </c>
      <c r="Q50" s="11" t="s">
        <v>52</v>
      </c>
    </row>
    <row r="53" spans="1:17" x14ac:dyDescent="0.2">
      <c r="B53" s="72"/>
      <c r="C53" s="72"/>
      <c r="D53" s="72"/>
      <c r="E53" s="72"/>
      <c r="F53" s="72"/>
      <c r="G53" s="72"/>
      <c r="K53" s="72"/>
      <c r="L53" s="72"/>
      <c r="M53" s="72"/>
      <c r="N53" s="72"/>
      <c r="O53" s="72"/>
      <c r="P53" s="72"/>
    </row>
    <row r="56" spans="1:17" x14ac:dyDescent="0.2">
      <c r="A56" t="s">
        <v>76</v>
      </c>
      <c r="H56" t="s">
        <v>77</v>
      </c>
      <c r="J56" t="s">
        <v>415</v>
      </c>
      <c r="Q56" t="s">
        <v>444</v>
      </c>
    </row>
    <row r="57" spans="1:17" ht="15" thickBot="1" x14ac:dyDescent="0.25">
      <c r="A57" t="s">
        <v>55</v>
      </c>
      <c r="F57" t="s">
        <v>56</v>
      </c>
      <c r="H57" t="s">
        <v>57</v>
      </c>
      <c r="J57" t="s">
        <v>55</v>
      </c>
      <c r="O57" t="s">
        <v>56</v>
      </c>
      <c r="Q57" t="s">
        <v>57</v>
      </c>
    </row>
    <row r="58" spans="1:17" ht="15.75" thickBot="1" x14ac:dyDescent="0.25">
      <c r="A58" s="283" t="s">
        <v>58</v>
      </c>
      <c r="B58" s="286">
        <v>2014</v>
      </c>
      <c r="C58" s="287"/>
      <c r="D58" s="286">
        <v>2015</v>
      </c>
      <c r="E58" s="287"/>
      <c r="F58" s="286">
        <v>2016</v>
      </c>
      <c r="G58" s="287"/>
      <c r="H58" s="288" t="s">
        <v>4</v>
      </c>
      <c r="J58" s="309" t="s">
        <v>58</v>
      </c>
      <c r="K58" s="311">
        <v>2015</v>
      </c>
      <c r="L58" s="311"/>
      <c r="M58" s="312">
        <v>2016</v>
      </c>
      <c r="N58" s="312"/>
      <c r="O58" s="312">
        <v>2017</v>
      </c>
      <c r="P58" s="312"/>
      <c r="Q58" s="313" t="s">
        <v>4</v>
      </c>
    </row>
    <row r="59" spans="1:17" ht="15.75" thickBot="1" x14ac:dyDescent="0.25">
      <c r="A59" s="284"/>
      <c r="B59" s="13" t="s">
        <v>5</v>
      </c>
      <c r="C59" s="14" t="s">
        <v>6</v>
      </c>
      <c r="D59" s="13" t="s">
        <v>5</v>
      </c>
      <c r="E59" s="14" t="s">
        <v>6</v>
      </c>
      <c r="F59" s="13" t="s">
        <v>5</v>
      </c>
      <c r="G59" s="14" t="s">
        <v>6</v>
      </c>
      <c r="H59" s="289"/>
      <c r="J59" s="310"/>
      <c r="K59" s="182" t="s">
        <v>5</v>
      </c>
      <c r="L59" s="182" t="s">
        <v>6</v>
      </c>
      <c r="M59" s="184" t="s">
        <v>375</v>
      </c>
      <c r="N59" s="184" t="s">
        <v>376</v>
      </c>
      <c r="O59" s="184" t="s">
        <v>375</v>
      </c>
      <c r="P59" s="184" t="s">
        <v>376</v>
      </c>
      <c r="Q59" s="314"/>
    </row>
    <row r="60" spans="1:17" ht="15" x14ac:dyDescent="0.2">
      <c r="A60" s="27" t="s">
        <v>59</v>
      </c>
      <c r="B60" s="2"/>
      <c r="C60" s="2"/>
      <c r="D60" s="3"/>
      <c r="E60" s="3"/>
      <c r="F60" s="3"/>
      <c r="G60" s="3"/>
      <c r="H60" s="1" t="s">
        <v>60</v>
      </c>
      <c r="J60" s="210" t="s">
        <v>59</v>
      </c>
      <c r="K60" s="6"/>
      <c r="L60" s="6"/>
      <c r="M60" s="201" t="s">
        <v>374</v>
      </c>
      <c r="N60" s="201" t="s">
        <v>374</v>
      </c>
      <c r="O60" s="201" t="s">
        <v>374</v>
      </c>
      <c r="P60" s="201" t="s">
        <v>374</v>
      </c>
      <c r="Q60" s="211" t="s">
        <v>60</v>
      </c>
    </row>
    <row r="61" spans="1:17" ht="15" x14ac:dyDescent="0.2">
      <c r="A61" s="27" t="s">
        <v>7</v>
      </c>
      <c r="B61" s="2"/>
      <c r="C61" s="2"/>
      <c r="D61" s="3"/>
      <c r="E61" s="3"/>
      <c r="F61" s="3"/>
      <c r="G61" s="3"/>
      <c r="H61" s="1" t="s">
        <v>8</v>
      </c>
      <c r="J61" s="210" t="s">
        <v>7</v>
      </c>
      <c r="K61" s="6"/>
      <c r="L61" s="6"/>
      <c r="M61" s="201" t="s">
        <v>374</v>
      </c>
      <c r="N61" s="201" t="s">
        <v>374</v>
      </c>
      <c r="O61" s="202">
        <v>117</v>
      </c>
      <c r="P61" s="202">
        <v>292.79728</v>
      </c>
      <c r="Q61" s="211" t="s">
        <v>8</v>
      </c>
    </row>
    <row r="62" spans="1:17" ht="15" x14ac:dyDescent="0.2">
      <c r="A62" s="27" t="s">
        <v>78</v>
      </c>
      <c r="B62" s="2">
        <v>398.9</v>
      </c>
      <c r="C62" s="2">
        <v>333.98430000000002</v>
      </c>
      <c r="D62" s="3">
        <v>376.6</v>
      </c>
      <c r="E62" s="3">
        <v>357.09440000000001</v>
      </c>
      <c r="F62" s="3">
        <v>474.9</v>
      </c>
      <c r="G62" s="3">
        <v>508.64839999999998</v>
      </c>
      <c r="H62" s="1" t="s">
        <v>61</v>
      </c>
      <c r="J62" s="210" t="s">
        <v>78</v>
      </c>
      <c r="K62" s="5">
        <v>376.6</v>
      </c>
      <c r="L62" s="5">
        <v>357.09440000000001</v>
      </c>
      <c r="M62" s="202">
        <v>474.9</v>
      </c>
      <c r="N62" s="202">
        <v>508.64839999999998</v>
      </c>
      <c r="O62" s="202">
        <v>365599.73</v>
      </c>
      <c r="P62" s="202">
        <v>1026893.4712960001</v>
      </c>
      <c r="Q62" s="211" t="s">
        <v>61</v>
      </c>
    </row>
    <row r="63" spans="1:17" ht="15" x14ac:dyDescent="0.2">
      <c r="A63" s="27" t="s">
        <v>13</v>
      </c>
      <c r="B63" s="2">
        <v>0</v>
      </c>
      <c r="C63" s="2">
        <v>0</v>
      </c>
      <c r="D63" s="3">
        <v>0</v>
      </c>
      <c r="E63" s="3">
        <v>0</v>
      </c>
      <c r="F63" s="3">
        <v>11.9</v>
      </c>
      <c r="G63" s="3">
        <v>11.536200000000001</v>
      </c>
      <c r="H63" s="1" t="s">
        <v>14</v>
      </c>
      <c r="J63" s="210" t="s">
        <v>13</v>
      </c>
      <c r="K63" s="5">
        <v>0</v>
      </c>
      <c r="L63" s="5">
        <v>0</v>
      </c>
      <c r="M63" s="202">
        <v>11.9</v>
      </c>
      <c r="N63" s="202">
        <v>11.536200000000001</v>
      </c>
      <c r="O63" s="202">
        <v>44880</v>
      </c>
      <c r="P63" s="202">
        <v>94867.504000000001</v>
      </c>
      <c r="Q63" s="211" t="s">
        <v>14</v>
      </c>
    </row>
    <row r="64" spans="1:17" ht="15" x14ac:dyDescent="0.2">
      <c r="A64" s="27" t="s">
        <v>79</v>
      </c>
      <c r="B64" s="2">
        <v>5870.2</v>
      </c>
      <c r="C64" s="2">
        <v>458.50740000000002</v>
      </c>
      <c r="D64" s="3">
        <v>4035.4</v>
      </c>
      <c r="E64" s="3">
        <v>487.46100000000001</v>
      </c>
      <c r="F64" s="3">
        <v>3672.3</v>
      </c>
      <c r="G64" s="3">
        <v>510.0433000000001</v>
      </c>
      <c r="H64" s="1" t="s">
        <v>80</v>
      </c>
      <c r="J64" s="210" t="s">
        <v>79</v>
      </c>
      <c r="K64" s="5">
        <v>4035.4</v>
      </c>
      <c r="L64" s="5">
        <v>487.46100000000001</v>
      </c>
      <c r="M64" s="202">
        <v>3672.3</v>
      </c>
      <c r="N64" s="202">
        <v>510.0433000000001</v>
      </c>
      <c r="O64" s="202">
        <v>6872713</v>
      </c>
      <c r="P64" s="202">
        <v>2129848.2056999994</v>
      </c>
      <c r="Q64" s="211" t="s">
        <v>80</v>
      </c>
    </row>
    <row r="65" spans="1:17" ht="15" x14ac:dyDescent="0.2">
      <c r="A65" s="27" t="s">
        <v>81</v>
      </c>
      <c r="B65" s="2">
        <v>301.60000000000002</v>
      </c>
      <c r="C65" s="2">
        <v>137.19029999999998</v>
      </c>
      <c r="D65" s="3">
        <v>288.5</v>
      </c>
      <c r="E65" s="3">
        <v>67.3322</v>
      </c>
      <c r="F65" s="3">
        <v>572.6</v>
      </c>
      <c r="G65" s="3">
        <v>80.60260000000001</v>
      </c>
      <c r="H65" s="1" t="s">
        <v>82</v>
      </c>
      <c r="J65" s="210" t="s">
        <v>81</v>
      </c>
      <c r="K65" s="5">
        <v>288.5</v>
      </c>
      <c r="L65" s="5">
        <v>67.3322</v>
      </c>
      <c r="M65" s="202">
        <v>572.6</v>
      </c>
      <c r="N65" s="202">
        <v>80.60260000000001</v>
      </c>
      <c r="O65" s="202">
        <v>1287286</v>
      </c>
      <c r="P65" s="202">
        <v>334009.67340000003</v>
      </c>
      <c r="Q65" s="211" t="s">
        <v>82</v>
      </c>
    </row>
    <row r="66" spans="1:17" ht="15" x14ac:dyDescent="0.2">
      <c r="A66" s="27" t="s">
        <v>64</v>
      </c>
      <c r="B66" s="2">
        <v>47.9</v>
      </c>
      <c r="C66" s="2">
        <v>17.605900000000002</v>
      </c>
      <c r="D66" s="3">
        <v>33</v>
      </c>
      <c r="E66" s="3">
        <v>10.6691</v>
      </c>
      <c r="F66" s="3">
        <v>48.4</v>
      </c>
      <c r="G66" s="3">
        <v>14.702999999999999</v>
      </c>
      <c r="H66" s="1" t="s">
        <v>65</v>
      </c>
      <c r="J66" s="210" t="s">
        <v>64</v>
      </c>
      <c r="K66" s="5">
        <v>33</v>
      </c>
      <c r="L66" s="5">
        <v>10.6691</v>
      </c>
      <c r="M66" s="202">
        <v>48.4</v>
      </c>
      <c r="N66" s="202">
        <v>14.702999999999999</v>
      </c>
      <c r="O66" s="202">
        <v>88411</v>
      </c>
      <c r="P66" s="202">
        <v>67481.964445000005</v>
      </c>
      <c r="Q66" s="211" t="s">
        <v>65</v>
      </c>
    </row>
    <row r="67" spans="1:17" ht="15" x14ac:dyDescent="0.2">
      <c r="A67" s="27" t="s">
        <v>45</v>
      </c>
      <c r="B67" s="2">
        <v>4.7</v>
      </c>
      <c r="C67" s="2">
        <v>2.9782999999999999</v>
      </c>
      <c r="D67" s="3">
        <v>3.5</v>
      </c>
      <c r="E67" s="3">
        <v>2.1489000000000003</v>
      </c>
      <c r="F67" s="3">
        <v>3.2</v>
      </c>
      <c r="G67" s="3">
        <v>1.6588000000000001</v>
      </c>
      <c r="H67" s="1" t="s">
        <v>83</v>
      </c>
      <c r="J67" s="210" t="s">
        <v>45</v>
      </c>
      <c r="K67" s="5">
        <v>3.5</v>
      </c>
      <c r="L67" s="5">
        <v>2.1489000000000003</v>
      </c>
      <c r="M67" s="202">
        <v>3.2</v>
      </c>
      <c r="N67" s="202">
        <v>1.6588000000000001</v>
      </c>
      <c r="O67" s="202">
        <v>10</v>
      </c>
      <c r="P67" s="202">
        <v>74.221000000000004</v>
      </c>
      <c r="Q67" s="211" t="s">
        <v>83</v>
      </c>
    </row>
    <row r="68" spans="1:17" ht="15" x14ac:dyDescent="0.2">
      <c r="A68" s="27" t="s">
        <v>47</v>
      </c>
      <c r="B68" s="2">
        <v>0.2</v>
      </c>
      <c r="C68" s="2">
        <v>0.15080000000000002</v>
      </c>
      <c r="D68" s="3">
        <v>0.1</v>
      </c>
      <c r="E68" s="3">
        <v>0.11309999999999999</v>
      </c>
      <c r="F68" s="3">
        <v>0.7</v>
      </c>
      <c r="G68" s="3">
        <v>0.45239999999999997</v>
      </c>
      <c r="H68" s="1" t="s">
        <v>48</v>
      </c>
      <c r="J68" s="210" t="s">
        <v>47</v>
      </c>
      <c r="K68" s="5">
        <v>0.1</v>
      </c>
      <c r="L68" s="5">
        <v>0.11309999999999999</v>
      </c>
      <c r="M68" s="202">
        <v>0.7</v>
      </c>
      <c r="N68" s="202">
        <v>0.45239999999999997</v>
      </c>
      <c r="O68" s="201" t="s">
        <v>374</v>
      </c>
      <c r="P68" s="201" t="s">
        <v>374</v>
      </c>
      <c r="Q68" s="211" t="s">
        <v>48</v>
      </c>
    </row>
    <row r="69" spans="1:17" ht="15" x14ac:dyDescent="0.2">
      <c r="A69" s="27" t="s">
        <v>49</v>
      </c>
      <c r="B69" s="2">
        <v>1.4</v>
      </c>
      <c r="C69" s="2">
        <v>0.26389999999999997</v>
      </c>
      <c r="D69" s="3">
        <v>61.6</v>
      </c>
      <c r="E69" s="3">
        <v>12.441000000000001</v>
      </c>
      <c r="F69" s="3">
        <v>7.5</v>
      </c>
      <c r="G69" s="3">
        <v>4.7501999999999995</v>
      </c>
      <c r="H69" s="1" t="s">
        <v>50</v>
      </c>
      <c r="J69" s="210" t="s">
        <v>49</v>
      </c>
      <c r="K69" s="5">
        <v>61.6</v>
      </c>
      <c r="L69" s="5">
        <v>12.441000000000001</v>
      </c>
      <c r="M69" s="202">
        <v>7.5</v>
      </c>
      <c r="N69" s="202">
        <v>4.7501999999999995</v>
      </c>
      <c r="O69" s="201" t="s">
        <v>374</v>
      </c>
      <c r="P69" s="201" t="s">
        <v>374</v>
      </c>
      <c r="Q69" s="211" t="s">
        <v>50</v>
      </c>
    </row>
    <row r="70" spans="1:17" ht="15" x14ac:dyDescent="0.2">
      <c r="A70" s="27" t="s">
        <v>84</v>
      </c>
      <c r="B70" s="2">
        <v>0</v>
      </c>
      <c r="C70" s="2">
        <v>0</v>
      </c>
      <c r="D70" s="3">
        <v>0</v>
      </c>
      <c r="E70" s="3">
        <v>0</v>
      </c>
      <c r="F70" s="3">
        <v>0</v>
      </c>
      <c r="G70" s="3">
        <v>0</v>
      </c>
      <c r="H70" s="1" t="s">
        <v>85</v>
      </c>
      <c r="J70" s="210" t="s">
        <v>372</v>
      </c>
      <c r="K70" s="5"/>
      <c r="L70" s="5"/>
      <c r="M70" s="201" t="s">
        <v>374</v>
      </c>
      <c r="N70" s="201" t="s">
        <v>374</v>
      </c>
      <c r="O70" s="202">
        <v>27050</v>
      </c>
      <c r="P70" s="202">
        <v>18215.672000000002</v>
      </c>
      <c r="Q70" s="211" t="s">
        <v>373</v>
      </c>
    </row>
    <row r="71" spans="1:17" ht="15" x14ac:dyDescent="0.2">
      <c r="A71" s="27" t="s">
        <v>86</v>
      </c>
      <c r="B71" s="2">
        <v>120.7</v>
      </c>
      <c r="C71" s="2">
        <v>201.09180000000001</v>
      </c>
      <c r="D71" s="3">
        <v>111.6</v>
      </c>
      <c r="E71" s="3">
        <v>208.6318</v>
      </c>
      <c r="F71" s="3">
        <v>84.8</v>
      </c>
      <c r="G71" s="3">
        <v>157.0582</v>
      </c>
      <c r="H71" s="1" t="s">
        <v>87</v>
      </c>
      <c r="J71" s="210" t="s">
        <v>84</v>
      </c>
      <c r="K71" s="5">
        <v>0</v>
      </c>
      <c r="L71" s="5">
        <v>0</v>
      </c>
      <c r="M71" s="202">
        <v>0</v>
      </c>
      <c r="N71" s="202">
        <v>0</v>
      </c>
      <c r="O71" s="201" t="s">
        <v>374</v>
      </c>
      <c r="P71" s="201" t="s">
        <v>374</v>
      </c>
      <c r="Q71" s="211" t="s">
        <v>85</v>
      </c>
    </row>
    <row r="72" spans="1:17" ht="15" x14ac:dyDescent="0.2">
      <c r="A72" s="27" t="s">
        <v>88</v>
      </c>
      <c r="B72" s="2">
        <v>1213</v>
      </c>
      <c r="C72" s="2">
        <v>260.88400000000001</v>
      </c>
      <c r="D72" s="3">
        <v>881.7</v>
      </c>
      <c r="E72" s="3">
        <v>272.30709999999999</v>
      </c>
      <c r="F72" s="3">
        <v>1102</v>
      </c>
      <c r="G72" s="3">
        <v>302.39170000000001</v>
      </c>
      <c r="H72" s="1" t="s">
        <v>89</v>
      </c>
      <c r="J72" s="210" t="s">
        <v>86</v>
      </c>
      <c r="K72" s="5">
        <v>111.6</v>
      </c>
      <c r="L72" s="5">
        <v>208.6318</v>
      </c>
      <c r="M72" s="202">
        <v>84.8</v>
      </c>
      <c r="N72" s="202">
        <v>157.0582</v>
      </c>
      <c r="O72" s="201" t="s">
        <v>374</v>
      </c>
      <c r="P72" s="201" t="s">
        <v>374</v>
      </c>
      <c r="Q72" s="211" t="s">
        <v>87</v>
      </c>
    </row>
    <row r="73" spans="1:17" ht="15" x14ac:dyDescent="0.2">
      <c r="A73" s="27" t="s">
        <v>90</v>
      </c>
      <c r="B73" s="2">
        <v>3.4</v>
      </c>
      <c r="C73" s="2">
        <v>8.1432000000000002</v>
      </c>
      <c r="D73" s="3">
        <v>6.2</v>
      </c>
      <c r="E73" s="3">
        <v>7.8416000000000006</v>
      </c>
      <c r="F73" s="3">
        <v>4.5999999999999996</v>
      </c>
      <c r="G73" s="3">
        <v>8.0301000000000009</v>
      </c>
      <c r="H73" s="1" t="s">
        <v>91</v>
      </c>
      <c r="J73" s="210" t="s">
        <v>88</v>
      </c>
      <c r="K73" s="5">
        <v>881.7</v>
      </c>
      <c r="L73" s="5">
        <v>272.30709999999999</v>
      </c>
      <c r="M73" s="202">
        <v>1102</v>
      </c>
      <c r="N73" s="202">
        <v>302.39170000000001</v>
      </c>
      <c r="O73" s="201" t="s">
        <v>374</v>
      </c>
      <c r="P73" s="201" t="s">
        <v>374</v>
      </c>
      <c r="Q73" s="211" t="s">
        <v>89</v>
      </c>
    </row>
    <row r="74" spans="1:17" ht="15" x14ac:dyDescent="0.2">
      <c r="A74" s="27" t="s">
        <v>92</v>
      </c>
      <c r="B74" s="2">
        <v>1.41</v>
      </c>
      <c r="C74" s="2">
        <v>6.1451000000000002</v>
      </c>
      <c r="D74" s="3">
        <v>0.2</v>
      </c>
      <c r="E74" s="3">
        <v>0.5655</v>
      </c>
      <c r="F74" s="3">
        <v>2.1</v>
      </c>
      <c r="G74" s="3">
        <v>3.3176000000000001</v>
      </c>
      <c r="H74" s="1" t="s">
        <v>93</v>
      </c>
      <c r="J74" s="210" t="s">
        <v>90</v>
      </c>
      <c r="K74" s="5">
        <v>6.2</v>
      </c>
      <c r="L74" s="5">
        <v>7.8416000000000006</v>
      </c>
      <c r="M74" s="202">
        <v>4.5999999999999996</v>
      </c>
      <c r="N74" s="202">
        <v>8.0301000000000009</v>
      </c>
      <c r="O74" s="201" t="s">
        <v>374</v>
      </c>
      <c r="P74" s="201" t="s">
        <v>374</v>
      </c>
      <c r="Q74" s="211" t="s">
        <v>91</v>
      </c>
    </row>
    <row r="75" spans="1:17" ht="15" x14ac:dyDescent="0.2">
      <c r="A75" s="27" t="s">
        <v>94</v>
      </c>
      <c r="B75" s="2">
        <v>1906.2</v>
      </c>
      <c r="C75" s="2">
        <v>954.30010000000004</v>
      </c>
      <c r="D75" s="3">
        <v>975.4</v>
      </c>
      <c r="E75" s="3">
        <v>699.10880000000009</v>
      </c>
      <c r="F75" s="3">
        <v>958.8</v>
      </c>
      <c r="G75" s="3">
        <v>989.96430000000009</v>
      </c>
      <c r="H75" s="1" t="s">
        <v>95</v>
      </c>
      <c r="J75" s="210" t="s">
        <v>92</v>
      </c>
      <c r="K75" s="5">
        <v>0.2</v>
      </c>
      <c r="L75" s="5">
        <v>0.5655</v>
      </c>
      <c r="M75" s="202">
        <v>2.1</v>
      </c>
      <c r="N75" s="202">
        <v>3.3176000000000001</v>
      </c>
      <c r="O75" s="201" t="s">
        <v>374</v>
      </c>
      <c r="P75" s="201" t="s">
        <v>374</v>
      </c>
      <c r="Q75" s="211" t="s">
        <v>93</v>
      </c>
    </row>
    <row r="76" spans="1:17" ht="15" x14ac:dyDescent="0.2">
      <c r="A76" s="27" t="s">
        <v>96</v>
      </c>
      <c r="B76" s="5">
        <v>1.3</v>
      </c>
      <c r="C76" s="5">
        <v>6.1451000000000002</v>
      </c>
      <c r="D76" s="5">
        <v>1.6</v>
      </c>
      <c r="E76" s="5">
        <v>6.3336000000000006</v>
      </c>
      <c r="F76" s="5">
        <v>0.6</v>
      </c>
      <c r="G76" s="5">
        <v>2.0735000000000001</v>
      </c>
      <c r="H76" s="4" t="s">
        <v>97</v>
      </c>
      <c r="J76" s="210" t="s">
        <v>94</v>
      </c>
      <c r="K76" s="5">
        <v>975.4</v>
      </c>
      <c r="L76" s="5">
        <v>699.10880000000009</v>
      </c>
      <c r="M76" s="202">
        <v>958.8</v>
      </c>
      <c r="N76" s="202">
        <v>989.96430000000009</v>
      </c>
      <c r="O76" s="201" t="s">
        <v>374</v>
      </c>
      <c r="P76" s="201" t="s">
        <v>374</v>
      </c>
      <c r="Q76" s="211" t="s">
        <v>95</v>
      </c>
    </row>
    <row r="77" spans="1:17" ht="15" x14ac:dyDescent="0.2">
      <c r="A77" s="27" t="s">
        <v>98</v>
      </c>
      <c r="B77" s="5">
        <v>68.5</v>
      </c>
      <c r="C77" s="5">
        <v>101.86539999999999</v>
      </c>
      <c r="D77" s="5">
        <v>92</v>
      </c>
      <c r="E77" s="5">
        <v>115.36199999999999</v>
      </c>
      <c r="F77" s="5">
        <v>125.4</v>
      </c>
      <c r="G77" s="5">
        <v>135.34299999999999</v>
      </c>
      <c r="H77" s="4" t="s">
        <v>99</v>
      </c>
      <c r="J77" s="210" t="s">
        <v>96</v>
      </c>
      <c r="K77" s="5">
        <v>1.6</v>
      </c>
      <c r="L77" s="5">
        <v>6.3336000000000006</v>
      </c>
      <c r="M77" s="202">
        <v>0.6</v>
      </c>
      <c r="N77" s="202">
        <v>2.0735000000000001</v>
      </c>
      <c r="O77" s="201" t="s">
        <v>374</v>
      </c>
      <c r="P77" s="201" t="s">
        <v>374</v>
      </c>
      <c r="Q77" s="211" t="s">
        <v>97</v>
      </c>
    </row>
    <row r="78" spans="1:17" ht="15" x14ac:dyDescent="0.2">
      <c r="A78" s="27" t="s">
        <v>68</v>
      </c>
      <c r="B78" s="6">
        <v>37.700000000000003</v>
      </c>
      <c r="C78" s="6">
        <v>25.259</v>
      </c>
      <c r="D78" s="5">
        <v>302.2</v>
      </c>
      <c r="E78" s="5">
        <v>187.5575</v>
      </c>
      <c r="F78" s="5">
        <v>217.5</v>
      </c>
      <c r="G78" s="5">
        <v>44.5991</v>
      </c>
      <c r="H78" s="4" t="s">
        <v>69</v>
      </c>
      <c r="J78" s="210" t="s">
        <v>98</v>
      </c>
      <c r="K78" s="5">
        <v>92</v>
      </c>
      <c r="L78" s="5">
        <v>115.36199999999999</v>
      </c>
      <c r="M78" s="202">
        <v>125.4</v>
      </c>
      <c r="N78" s="202">
        <v>135.34299999999999</v>
      </c>
      <c r="O78" s="201" t="s">
        <v>374</v>
      </c>
      <c r="P78" s="201" t="s">
        <v>374</v>
      </c>
      <c r="Q78" s="211" t="s">
        <v>99</v>
      </c>
    </row>
    <row r="79" spans="1:17" ht="15" x14ac:dyDescent="0.2">
      <c r="A79" s="27" t="s">
        <v>100</v>
      </c>
      <c r="B79" s="5">
        <v>1102.0999999999999</v>
      </c>
      <c r="C79" s="5">
        <v>623.67110000000002</v>
      </c>
      <c r="D79" s="5">
        <v>1449</v>
      </c>
      <c r="E79" s="5">
        <v>789.89039999999989</v>
      </c>
      <c r="F79" s="5">
        <v>1736.4</v>
      </c>
      <c r="G79" s="5">
        <v>895.48810000000003</v>
      </c>
      <c r="H79" s="4" t="s">
        <v>101</v>
      </c>
      <c r="J79" s="210" t="s">
        <v>68</v>
      </c>
      <c r="K79" s="5">
        <v>302.2</v>
      </c>
      <c r="L79" s="5">
        <v>187.5575</v>
      </c>
      <c r="M79" s="202">
        <v>217.5</v>
      </c>
      <c r="N79" s="202">
        <v>44.5991</v>
      </c>
      <c r="O79" s="201" t="s">
        <v>374</v>
      </c>
      <c r="P79" s="201" t="s">
        <v>374</v>
      </c>
      <c r="Q79" s="211" t="s">
        <v>69</v>
      </c>
    </row>
    <row r="80" spans="1:17" ht="15" x14ac:dyDescent="0.2">
      <c r="A80" s="27" t="s">
        <v>102</v>
      </c>
      <c r="B80" s="5">
        <v>1065.7</v>
      </c>
      <c r="C80" s="5">
        <v>273.43809999999996</v>
      </c>
      <c r="D80" s="5">
        <v>985.5</v>
      </c>
      <c r="E80" s="5">
        <v>258.54660000000001</v>
      </c>
      <c r="F80" s="5">
        <v>910.9</v>
      </c>
      <c r="G80" s="5">
        <v>238.00009999999997</v>
      </c>
      <c r="H80" s="4" t="s">
        <v>103</v>
      </c>
      <c r="J80" s="210" t="s">
        <v>100</v>
      </c>
      <c r="K80" s="5">
        <v>1449</v>
      </c>
      <c r="L80" s="5">
        <v>789.89039999999989</v>
      </c>
      <c r="M80" s="202">
        <v>1736.4</v>
      </c>
      <c r="N80" s="202">
        <v>895.48810000000003</v>
      </c>
      <c r="O80" s="201" t="s">
        <v>374</v>
      </c>
      <c r="P80" s="201" t="s">
        <v>374</v>
      </c>
      <c r="Q80" s="211" t="s">
        <v>101</v>
      </c>
    </row>
    <row r="81" spans="1:17" ht="15" x14ac:dyDescent="0.2">
      <c r="A81" s="27" t="s">
        <v>104</v>
      </c>
      <c r="B81" s="5">
        <v>107.1</v>
      </c>
      <c r="C81" s="5">
        <v>128.14230000000001</v>
      </c>
      <c r="D81" s="5">
        <v>123.5</v>
      </c>
      <c r="E81" s="5">
        <v>131.1206</v>
      </c>
      <c r="F81" s="5">
        <v>294.89999999999998</v>
      </c>
      <c r="G81" s="5">
        <v>190.23420000000002</v>
      </c>
      <c r="H81" s="4" t="s">
        <v>105</v>
      </c>
      <c r="J81" s="210" t="s">
        <v>102</v>
      </c>
      <c r="K81" s="5">
        <v>985.5</v>
      </c>
      <c r="L81" s="5">
        <v>258.54660000000001</v>
      </c>
      <c r="M81" s="202">
        <v>910.9</v>
      </c>
      <c r="N81" s="202">
        <v>238.00009999999997</v>
      </c>
      <c r="O81" s="201" t="s">
        <v>374</v>
      </c>
      <c r="P81" s="201" t="s">
        <v>374</v>
      </c>
      <c r="Q81" s="211" t="s">
        <v>103</v>
      </c>
    </row>
    <row r="82" spans="1:17" ht="15" x14ac:dyDescent="0.2">
      <c r="A82" s="27" t="s">
        <v>106</v>
      </c>
      <c r="B82" s="5">
        <v>123.5</v>
      </c>
      <c r="C82" s="5">
        <v>45.1646</v>
      </c>
      <c r="D82" s="5">
        <v>93.3</v>
      </c>
      <c r="E82" s="5">
        <v>39.132599999999996</v>
      </c>
      <c r="F82" s="5">
        <v>148.9</v>
      </c>
      <c r="G82" s="5">
        <v>62.845899999999993</v>
      </c>
      <c r="H82" s="4" t="s">
        <v>107</v>
      </c>
      <c r="J82" s="210" t="s">
        <v>104</v>
      </c>
      <c r="K82" s="5">
        <v>123.5</v>
      </c>
      <c r="L82" s="5">
        <v>131.1206</v>
      </c>
      <c r="M82" s="202">
        <v>294.89999999999998</v>
      </c>
      <c r="N82" s="202">
        <v>190.23420000000002</v>
      </c>
      <c r="O82" s="201" t="s">
        <v>374</v>
      </c>
      <c r="P82" s="201" t="s">
        <v>374</v>
      </c>
      <c r="Q82" s="211" t="s">
        <v>105</v>
      </c>
    </row>
    <row r="83" spans="1:17" ht="15" x14ac:dyDescent="0.2">
      <c r="A83" s="27" t="s">
        <v>108</v>
      </c>
      <c r="B83" s="5">
        <v>10.5</v>
      </c>
      <c r="C83" s="5">
        <v>8.7087000000000003</v>
      </c>
      <c r="D83" s="5">
        <v>5.7</v>
      </c>
      <c r="E83" s="5">
        <v>10.970700000000001</v>
      </c>
      <c r="F83" s="5">
        <v>6.6</v>
      </c>
      <c r="G83" s="5">
        <v>11.2346</v>
      </c>
      <c r="H83" s="4" t="s">
        <v>109</v>
      </c>
      <c r="J83" s="210" t="s">
        <v>106</v>
      </c>
      <c r="K83" s="5">
        <v>93.3</v>
      </c>
      <c r="L83" s="5">
        <v>39.132599999999996</v>
      </c>
      <c r="M83" s="202">
        <v>148.9</v>
      </c>
      <c r="N83" s="202">
        <v>62.845899999999993</v>
      </c>
      <c r="O83" s="201" t="s">
        <v>374</v>
      </c>
      <c r="P83" s="201" t="s">
        <v>374</v>
      </c>
      <c r="Q83" s="211" t="s">
        <v>107</v>
      </c>
    </row>
    <row r="84" spans="1:17" ht="15.75" customHeight="1" x14ac:dyDescent="0.2">
      <c r="A84" s="27" t="s">
        <v>110</v>
      </c>
      <c r="B84" s="5">
        <v>53.5</v>
      </c>
      <c r="C84" s="5">
        <v>110.15939999999999</v>
      </c>
      <c r="D84" s="5">
        <v>26.7</v>
      </c>
      <c r="E84" s="5">
        <v>45.089199999999998</v>
      </c>
      <c r="F84" s="5">
        <v>23.5</v>
      </c>
      <c r="G84" s="5">
        <v>76.983400000000003</v>
      </c>
      <c r="H84" s="4" t="s">
        <v>111</v>
      </c>
      <c r="J84" s="210" t="s">
        <v>108</v>
      </c>
      <c r="K84" s="5">
        <v>5.7</v>
      </c>
      <c r="L84" s="5">
        <v>10.970700000000001</v>
      </c>
      <c r="M84" s="202">
        <v>6.6</v>
      </c>
      <c r="N84" s="202">
        <v>11.2346</v>
      </c>
      <c r="O84" s="201" t="s">
        <v>374</v>
      </c>
      <c r="P84" s="201" t="s">
        <v>374</v>
      </c>
      <c r="Q84" s="211" t="s">
        <v>109</v>
      </c>
    </row>
    <row r="85" spans="1:17" ht="15.75" thickBot="1" x14ac:dyDescent="0.25">
      <c r="A85" s="29" t="s">
        <v>112</v>
      </c>
      <c r="B85" s="5">
        <v>2192.489999999998</v>
      </c>
      <c r="C85" s="7">
        <v>27185.201199999996</v>
      </c>
      <c r="D85" s="7">
        <v>2434.6999999999989</v>
      </c>
      <c r="E85" s="5">
        <v>27235.282299999999</v>
      </c>
      <c r="F85" s="7">
        <v>2972.4999999999982</v>
      </c>
      <c r="G85" s="7">
        <v>33469.041299999997</v>
      </c>
      <c r="H85" s="4" t="s">
        <v>377</v>
      </c>
      <c r="J85" s="210" t="s">
        <v>110</v>
      </c>
      <c r="K85" s="5">
        <v>26.7</v>
      </c>
      <c r="L85" s="5">
        <v>45.089199999999998</v>
      </c>
      <c r="M85" s="202">
        <v>23.5</v>
      </c>
      <c r="N85" s="202">
        <v>76.983400000000003</v>
      </c>
      <c r="O85" s="201" t="s">
        <v>374</v>
      </c>
      <c r="P85" s="201" t="s">
        <v>374</v>
      </c>
      <c r="Q85" s="211" t="s">
        <v>111</v>
      </c>
    </row>
    <row r="86" spans="1:17" ht="16.5" thickBot="1" x14ac:dyDescent="0.3">
      <c r="A86" s="11" t="s">
        <v>51</v>
      </c>
      <c r="B86" s="12">
        <f>SUM(B62:B85)</f>
        <v>14631.999999999998</v>
      </c>
      <c r="C86" s="12">
        <f t="shared" ref="C86:G86" si="4">SUM(C62:C85)</f>
        <v>30888.999999999996</v>
      </c>
      <c r="D86" s="12">
        <f t="shared" si="4"/>
        <v>12288</v>
      </c>
      <c r="E86" s="12">
        <f t="shared" si="4"/>
        <v>30945</v>
      </c>
      <c r="F86" s="12">
        <f t="shared" si="4"/>
        <v>13380.999999999998</v>
      </c>
      <c r="G86" s="12">
        <f t="shared" si="4"/>
        <v>37719</v>
      </c>
      <c r="H86" s="11" t="s">
        <v>52</v>
      </c>
      <c r="J86" s="212" t="s">
        <v>112</v>
      </c>
      <c r="K86" s="7">
        <v>2434.6999999999989</v>
      </c>
      <c r="L86" s="5">
        <v>27235.282299999999</v>
      </c>
      <c r="M86" s="203">
        <v>2972.4999999999982</v>
      </c>
      <c r="N86" s="203">
        <v>33469.041299999997</v>
      </c>
      <c r="O86" s="203">
        <v>9121299.6280000005</v>
      </c>
      <c r="P86" s="203">
        <v>10980629.980306201</v>
      </c>
      <c r="Q86" s="211" t="s">
        <v>377</v>
      </c>
    </row>
    <row r="87" spans="1:17" ht="16.5" thickBot="1" x14ac:dyDescent="0.3">
      <c r="J87" s="213" t="s">
        <v>51</v>
      </c>
      <c r="K87" s="214">
        <f>SUM(K62:K86)</f>
        <v>12288</v>
      </c>
      <c r="L87" s="214">
        <f t="shared" ref="L87:N87" si="5">SUM(L62:L86)</f>
        <v>30945</v>
      </c>
      <c r="M87" s="215">
        <f t="shared" si="5"/>
        <v>13380.999999999998</v>
      </c>
      <c r="N87" s="215">
        <f t="shared" si="5"/>
        <v>37719</v>
      </c>
      <c r="O87" s="215">
        <v>17807.366358000003</v>
      </c>
      <c r="P87" s="215">
        <v>14652.313489427199</v>
      </c>
      <c r="Q87" s="216" t="s">
        <v>52</v>
      </c>
    </row>
    <row r="88" spans="1:17" x14ac:dyDescent="0.2">
      <c r="J88" s="209"/>
      <c r="K88" s="209"/>
      <c r="L88" s="209"/>
      <c r="M88" s="209"/>
      <c r="N88" s="209"/>
      <c r="O88" s="209"/>
      <c r="P88" s="209"/>
      <c r="Q88" s="209"/>
    </row>
    <row r="89" spans="1:17" x14ac:dyDescent="0.2">
      <c r="J89" s="183"/>
      <c r="K89" s="183"/>
      <c r="L89" s="183"/>
      <c r="M89" s="183"/>
      <c r="N89" s="183"/>
      <c r="O89" s="183"/>
      <c r="P89" s="183"/>
      <c r="Q89" s="183"/>
    </row>
    <row r="90" spans="1:17" x14ac:dyDescent="0.2">
      <c r="J90" s="183"/>
      <c r="K90" s="183"/>
      <c r="L90" s="183"/>
      <c r="M90" s="183"/>
      <c r="N90" s="183"/>
      <c r="O90" s="183"/>
      <c r="P90" s="183"/>
      <c r="Q90" s="183"/>
    </row>
    <row r="91" spans="1:17" x14ac:dyDescent="0.2">
      <c r="B91" s="72"/>
      <c r="C91" s="72"/>
      <c r="D91" s="72"/>
      <c r="E91" s="72"/>
      <c r="F91" s="72"/>
      <c r="G91" s="72"/>
      <c r="K91" s="72"/>
      <c r="L91" s="72"/>
      <c r="M91" s="72"/>
      <c r="N91" s="72"/>
      <c r="O91" s="72"/>
      <c r="P91" s="72"/>
    </row>
    <row r="93" spans="1:17" x14ac:dyDescent="0.2">
      <c r="A93" t="s">
        <v>113</v>
      </c>
      <c r="H93" t="s">
        <v>114</v>
      </c>
      <c r="J93" t="s">
        <v>416</v>
      </c>
      <c r="Q93" t="s">
        <v>443</v>
      </c>
    </row>
    <row r="94" spans="1:17" ht="15" thickBot="1" x14ac:dyDescent="0.25">
      <c r="A94" t="s">
        <v>55</v>
      </c>
      <c r="F94" t="s">
        <v>56</v>
      </c>
      <c r="H94" t="s">
        <v>57</v>
      </c>
      <c r="J94" t="s">
        <v>55</v>
      </c>
      <c r="O94" t="s">
        <v>56</v>
      </c>
      <c r="Q94" t="s">
        <v>57</v>
      </c>
    </row>
    <row r="95" spans="1:17" ht="15.75" thickBot="1" x14ac:dyDescent="0.25">
      <c r="A95" s="35"/>
      <c r="B95" s="286">
        <v>2014</v>
      </c>
      <c r="C95" s="287"/>
      <c r="D95" s="286">
        <v>2015</v>
      </c>
      <c r="E95" s="287"/>
      <c r="F95" s="286">
        <v>2016</v>
      </c>
      <c r="G95" s="287"/>
      <c r="H95" s="288" t="s">
        <v>4</v>
      </c>
      <c r="J95" s="35"/>
      <c r="K95" s="271">
        <v>2015</v>
      </c>
      <c r="L95" s="272"/>
      <c r="M95" s="286">
        <v>2016</v>
      </c>
      <c r="N95" s="287"/>
      <c r="O95" s="286">
        <v>2017</v>
      </c>
      <c r="P95" s="287"/>
      <c r="Q95" s="288" t="s">
        <v>4</v>
      </c>
    </row>
    <row r="96" spans="1:17" ht="15.75" thickBot="1" x14ac:dyDescent="0.25">
      <c r="A96" s="28" t="s">
        <v>58</v>
      </c>
      <c r="B96" s="13" t="s">
        <v>5</v>
      </c>
      <c r="C96" s="14" t="s">
        <v>6</v>
      </c>
      <c r="D96" s="13" t="s">
        <v>5</v>
      </c>
      <c r="E96" s="14" t="s">
        <v>6</v>
      </c>
      <c r="F96" s="13" t="s">
        <v>5</v>
      </c>
      <c r="G96" s="14" t="s">
        <v>6</v>
      </c>
      <c r="H96" s="289"/>
      <c r="J96" s="28" t="s">
        <v>58</v>
      </c>
      <c r="K96" s="115" t="s">
        <v>5</v>
      </c>
      <c r="L96" s="116" t="s">
        <v>6</v>
      </c>
      <c r="M96" s="13" t="s">
        <v>375</v>
      </c>
      <c r="N96" s="14" t="s">
        <v>376</v>
      </c>
      <c r="O96" s="13" t="s">
        <v>375</v>
      </c>
      <c r="P96" s="14" t="s">
        <v>376</v>
      </c>
      <c r="Q96" s="289"/>
    </row>
    <row r="97" spans="1:17" ht="15" x14ac:dyDescent="0.2">
      <c r="A97" s="29" t="s">
        <v>59</v>
      </c>
      <c r="B97" s="2"/>
      <c r="C97" s="2"/>
      <c r="D97" s="3"/>
      <c r="E97" s="3"/>
      <c r="F97" s="3"/>
      <c r="G97" s="3"/>
      <c r="H97" s="1" t="s">
        <v>60</v>
      </c>
      <c r="J97" s="29" t="s">
        <v>59</v>
      </c>
      <c r="K97" s="3"/>
      <c r="L97" s="3"/>
      <c r="M97" s="106" t="s">
        <v>374</v>
      </c>
      <c r="N97" s="106" t="s">
        <v>374</v>
      </c>
      <c r="O97" s="106" t="s">
        <v>374</v>
      </c>
      <c r="P97" s="106" t="s">
        <v>374</v>
      </c>
      <c r="Q97" s="1" t="s">
        <v>60</v>
      </c>
    </row>
    <row r="98" spans="1:17" ht="15" x14ac:dyDescent="0.2">
      <c r="A98" s="30" t="s">
        <v>78</v>
      </c>
      <c r="B98" s="36">
        <v>93</v>
      </c>
      <c r="C98" s="36">
        <v>315</v>
      </c>
      <c r="D98" s="36">
        <v>82</v>
      </c>
      <c r="E98" s="36">
        <v>372</v>
      </c>
      <c r="F98" s="37">
        <v>103</v>
      </c>
      <c r="G98" s="37">
        <v>364.5</v>
      </c>
      <c r="H98" s="1" t="s">
        <v>61</v>
      </c>
      <c r="J98" s="30" t="s">
        <v>78</v>
      </c>
      <c r="K98" s="36">
        <v>82</v>
      </c>
      <c r="L98" s="36">
        <v>372</v>
      </c>
      <c r="M98" s="37">
        <v>103</v>
      </c>
      <c r="N98" s="37">
        <v>364.5</v>
      </c>
      <c r="O98" s="106" t="s">
        <v>374</v>
      </c>
      <c r="P98" s="106" t="s">
        <v>374</v>
      </c>
      <c r="Q98" s="1" t="s">
        <v>61</v>
      </c>
    </row>
    <row r="99" spans="1:17" ht="15" x14ac:dyDescent="0.2">
      <c r="A99" s="31" t="s">
        <v>115</v>
      </c>
      <c r="B99" s="36">
        <v>0</v>
      </c>
      <c r="C99" s="36">
        <v>0</v>
      </c>
      <c r="D99" s="36">
        <v>48</v>
      </c>
      <c r="E99" s="36">
        <v>39</v>
      </c>
      <c r="F99" s="37">
        <v>962</v>
      </c>
      <c r="G99" s="37">
        <v>586</v>
      </c>
      <c r="H99" s="4" t="s">
        <v>116</v>
      </c>
      <c r="J99" s="31" t="s">
        <v>115</v>
      </c>
      <c r="K99" s="36">
        <v>48</v>
      </c>
      <c r="L99" s="36">
        <v>39</v>
      </c>
      <c r="M99" s="37">
        <v>962</v>
      </c>
      <c r="N99" s="37">
        <v>586</v>
      </c>
      <c r="O99" s="106" t="s">
        <v>374</v>
      </c>
      <c r="P99" s="106" t="s">
        <v>374</v>
      </c>
      <c r="Q99" s="4" t="s">
        <v>116</v>
      </c>
    </row>
    <row r="100" spans="1:17" ht="15" x14ac:dyDescent="0.2">
      <c r="A100" s="31" t="s">
        <v>81</v>
      </c>
      <c r="B100" s="36">
        <v>213</v>
      </c>
      <c r="C100" s="36">
        <v>580</v>
      </c>
      <c r="D100" s="36">
        <v>80</v>
      </c>
      <c r="E100" s="36">
        <v>158</v>
      </c>
      <c r="F100" s="37">
        <v>134</v>
      </c>
      <c r="G100" s="37">
        <v>234.5</v>
      </c>
      <c r="H100" s="1" t="s">
        <v>82</v>
      </c>
      <c r="J100" s="31" t="s">
        <v>81</v>
      </c>
      <c r="K100" s="36">
        <v>80</v>
      </c>
      <c r="L100" s="36">
        <v>158</v>
      </c>
      <c r="M100" s="37">
        <v>134</v>
      </c>
      <c r="N100" s="37">
        <v>234.5</v>
      </c>
      <c r="O100" s="106" t="s">
        <v>374</v>
      </c>
      <c r="P100" s="106" t="s">
        <v>374</v>
      </c>
      <c r="Q100" s="1" t="s">
        <v>82</v>
      </c>
    </row>
    <row r="101" spans="1:17" ht="15" x14ac:dyDescent="0.2">
      <c r="A101" s="31" t="s">
        <v>15</v>
      </c>
      <c r="B101" s="36">
        <v>261</v>
      </c>
      <c r="C101" s="36">
        <v>1093</v>
      </c>
      <c r="D101" s="36">
        <v>97</v>
      </c>
      <c r="E101" s="36">
        <v>101</v>
      </c>
      <c r="F101" s="37">
        <v>111</v>
      </c>
      <c r="G101" s="37">
        <v>113.5</v>
      </c>
      <c r="H101" s="4" t="s">
        <v>16</v>
      </c>
      <c r="J101" s="31" t="s">
        <v>15</v>
      </c>
      <c r="K101" s="36">
        <v>97</v>
      </c>
      <c r="L101" s="36">
        <v>101</v>
      </c>
      <c r="M101" s="37">
        <v>111</v>
      </c>
      <c r="N101" s="37">
        <v>113.5</v>
      </c>
      <c r="O101" s="106" t="s">
        <v>374</v>
      </c>
      <c r="P101" s="106" t="s">
        <v>374</v>
      </c>
      <c r="Q101" s="4" t="s">
        <v>16</v>
      </c>
    </row>
    <row r="102" spans="1:17" ht="15" x14ac:dyDescent="0.2">
      <c r="A102" s="31" t="s">
        <v>64</v>
      </c>
      <c r="B102" s="38">
        <v>21</v>
      </c>
      <c r="C102" s="38">
        <v>158</v>
      </c>
      <c r="D102" s="38">
        <v>19</v>
      </c>
      <c r="E102" s="38">
        <v>112</v>
      </c>
      <c r="F102" s="37">
        <v>26</v>
      </c>
      <c r="G102" s="37">
        <v>72.5</v>
      </c>
      <c r="H102" s="4" t="s">
        <v>65</v>
      </c>
      <c r="J102" s="31" t="s">
        <v>64</v>
      </c>
      <c r="K102" s="38">
        <v>19</v>
      </c>
      <c r="L102" s="38">
        <v>112</v>
      </c>
      <c r="M102" s="37">
        <v>26</v>
      </c>
      <c r="N102" s="37">
        <v>72.5</v>
      </c>
      <c r="O102" s="106" t="s">
        <v>374</v>
      </c>
      <c r="P102" s="106" t="s">
        <v>374</v>
      </c>
      <c r="Q102" s="4" t="s">
        <v>65</v>
      </c>
    </row>
    <row r="103" spans="1:17" ht="15" x14ac:dyDescent="0.2">
      <c r="A103" s="31" t="s">
        <v>45</v>
      </c>
      <c r="B103" s="38">
        <v>4561</v>
      </c>
      <c r="C103" s="38">
        <v>5435</v>
      </c>
      <c r="D103" s="36">
        <v>1947</v>
      </c>
      <c r="E103" s="36">
        <v>2049</v>
      </c>
      <c r="F103" s="37">
        <v>1467</v>
      </c>
      <c r="G103" s="37">
        <v>1904.5</v>
      </c>
      <c r="H103" s="4" t="s">
        <v>46</v>
      </c>
      <c r="J103" s="31" t="s">
        <v>45</v>
      </c>
      <c r="K103" s="36">
        <v>1947</v>
      </c>
      <c r="L103" s="36">
        <v>2049</v>
      </c>
      <c r="M103" s="37">
        <v>1467</v>
      </c>
      <c r="N103" s="37">
        <v>1904.5</v>
      </c>
      <c r="O103" s="106" t="s">
        <v>374</v>
      </c>
      <c r="P103" s="106" t="s">
        <v>374</v>
      </c>
      <c r="Q103" s="4" t="s">
        <v>46</v>
      </c>
    </row>
    <row r="104" spans="1:17" ht="15" x14ac:dyDescent="0.2">
      <c r="A104" s="31" t="s">
        <v>47</v>
      </c>
      <c r="B104" s="36">
        <v>287</v>
      </c>
      <c r="C104" s="36">
        <v>708</v>
      </c>
      <c r="D104" s="36">
        <v>369</v>
      </c>
      <c r="E104" s="36">
        <v>909</v>
      </c>
      <c r="F104" s="37">
        <v>414</v>
      </c>
      <c r="G104" s="37">
        <v>812.5</v>
      </c>
      <c r="H104" s="4" t="s">
        <v>48</v>
      </c>
      <c r="J104" s="31" t="s">
        <v>47</v>
      </c>
      <c r="K104" s="36">
        <v>369</v>
      </c>
      <c r="L104" s="36">
        <v>909</v>
      </c>
      <c r="M104" s="37">
        <v>414</v>
      </c>
      <c r="N104" s="37">
        <v>812.5</v>
      </c>
      <c r="O104" s="106" t="s">
        <v>374</v>
      </c>
      <c r="P104" s="106" t="s">
        <v>374</v>
      </c>
      <c r="Q104" s="4" t="s">
        <v>48</v>
      </c>
    </row>
    <row r="105" spans="1:17" ht="15" x14ac:dyDescent="0.2">
      <c r="A105" s="32" t="s">
        <v>49</v>
      </c>
      <c r="B105" s="38">
        <v>213</v>
      </c>
      <c r="C105" s="38">
        <v>298</v>
      </c>
      <c r="D105" s="36">
        <v>0</v>
      </c>
      <c r="E105" s="36">
        <v>0</v>
      </c>
      <c r="F105" s="37">
        <v>0</v>
      </c>
      <c r="G105" s="37">
        <v>0</v>
      </c>
      <c r="H105" s="4" t="s">
        <v>50</v>
      </c>
      <c r="J105" s="32" t="s">
        <v>49</v>
      </c>
      <c r="K105" s="36">
        <v>0</v>
      </c>
      <c r="L105" s="36">
        <v>0</v>
      </c>
      <c r="M105" s="37">
        <v>0</v>
      </c>
      <c r="N105" s="37">
        <v>0</v>
      </c>
      <c r="O105" s="106" t="s">
        <v>374</v>
      </c>
      <c r="P105" s="106" t="s">
        <v>374</v>
      </c>
      <c r="Q105" s="4" t="s">
        <v>50</v>
      </c>
    </row>
    <row r="106" spans="1:17" ht="15" x14ac:dyDescent="0.2">
      <c r="A106" s="33" t="s">
        <v>117</v>
      </c>
      <c r="B106" s="36">
        <v>11040</v>
      </c>
      <c r="C106" s="36">
        <v>33447</v>
      </c>
      <c r="D106" s="36">
        <v>6299</v>
      </c>
      <c r="E106" s="36">
        <v>26928</v>
      </c>
      <c r="F106" s="37">
        <v>8290</v>
      </c>
      <c r="G106" s="37">
        <v>32535</v>
      </c>
      <c r="H106" s="4" t="s">
        <v>118</v>
      </c>
      <c r="J106" s="33" t="s">
        <v>117</v>
      </c>
      <c r="K106" s="36">
        <v>6299</v>
      </c>
      <c r="L106" s="36">
        <v>26928</v>
      </c>
      <c r="M106" s="37">
        <v>8290</v>
      </c>
      <c r="N106" s="37">
        <v>32535</v>
      </c>
      <c r="O106" s="106" t="s">
        <v>374</v>
      </c>
      <c r="P106" s="106" t="s">
        <v>374</v>
      </c>
      <c r="Q106" s="4" t="s">
        <v>118</v>
      </c>
    </row>
    <row r="107" spans="1:17" ht="15" x14ac:dyDescent="0.2">
      <c r="A107" s="34" t="s">
        <v>119</v>
      </c>
      <c r="B107" s="38">
        <v>18481</v>
      </c>
      <c r="C107" s="38">
        <v>23215</v>
      </c>
      <c r="D107" s="38">
        <v>7987</v>
      </c>
      <c r="E107" s="38">
        <v>16727</v>
      </c>
      <c r="F107" s="37">
        <v>12050</v>
      </c>
      <c r="G107" s="37">
        <v>18050</v>
      </c>
      <c r="H107" s="4" t="s">
        <v>120</v>
      </c>
      <c r="J107" s="34" t="s">
        <v>119</v>
      </c>
      <c r="K107" s="38">
        <v>7987</v>
      </c>
      <c r="L107" s="38">
        <v>16727</v>
      </c>
      <c r="M107" s="37">
        <v>12050</v>
      </c>
      <c r="N107" s="37">
        <v>18050</v>
      </c>
      <c r="O107" s="106" t="s">
        <v>374</v>
      </c>
      <c r="P107" s="106" t="s">
        <v>374</v>
      </c>
      <c r="Q107" s="4" t="s">
        <v>120</v>
      </c>
    </row>
    <row r="108" spans="1:17" ht="15" x14ac:dyDescent="0.2">
      <c r="A108" s="31" t="s">
        <v>121</v>
      </c>
      <c r="B108" s="38">
        <v>919</v>
      </c>
      <c r="C108" s="38">
        <v>1038</v>
      </c>
      <c r="D108" s="36">
        <v>1085</v>
      </c>
      <c r="E108" s="36">
        <v>1673</v>
      </c>
      <c r="F108" s="37">
        <v>431</v>
      </c>
      <c r="G108" s="37">
        <v>973</v>
      </c>
      <c r="H108" s="4" t="s">
        <v>122</v>
      </c>
      <c r="J108" s="31" t="s">
        <v>121</v>
      </c>
      <c r="K108" s="36">
        <v>1085</v>
      </c>
      <c r="L108" s="36">
        <v>1673</v>
      </c>
      <c r="M108" s="37">
        <v>431</v>
      </c>
      <c r="N108" s="37">
        <v>973</v>
      </c>
      <c r="O108" s="106" t="s">
        <v>374</v>
      </c>
      <c r="P108" s="106" t="s">
        <v>374</v>
      </c>
      <c r="Q108" s="4" t="s">
        <v>122</v>
      </c>
    </row>
    <row r="109" spans="1:17" ht="15" x14ac:dyDescent="0.2">
      <c r="A109" s="31" t="s">
        <v>123</v>
      </c>
      <c r="B109" s="39">
        <v>3325</v>
      </c>
      <c r="C109" s="40">
        <v>5048</v>
      </c>
      <c r="D109" s="36">
        <v>8436</v>
      </c>
      <c r="E109" s="36">
        <v>12078</v>
      </c>
      <c r="F109" s="37">
        <v>3020</v>
      </c>
      <c r="G109" s="37">
        <v>4563</v>
      </c>
      <c r="H109" s="4" t="s">
        <v>124</v>
      </c>
      <c r="J109" s="31" t="s">
        <v>123</v>
      </c>
      <c r="K109" s="36">
        <v>8436</v>
      </c>
      <c r="L109" s="36">
        <v>12078</v>
      </c>
      <c r="M109" s="37">
        <v>3020</v>
      </c>
      <c r="N109" s="37">
        <v>4563</v>
      </c>
      <c r="O109" s="106" t="s">
        <v>374</v>
      </c>
      <c r="P109" s="106" t="s">
        <v>374</v>
      </c>
      <c r="Q109" s="4" t="s">
        <v>124</v>
      </c>
    </row>
    <row r="110" spans="1:17" ht="15.75" thickBot="1" x14ac:dyDescent="0.25">
      <c r="A110" s="29" t="s">
        <v>112</v>
      </c>
      <c r="B110" s="36">
        <v>37</v>
      </c>
      <c r="C110" s="36">
        <v>133</v>
      </c>
      <c r="D110" s="36">
        <v>28</v>
      </c>
      <c r="E110" s="36">
        <v>73</v>
      </c>
      <c r="F110" s="37">
        <v>4513</v>
      </c>
      <c r="G110" s="37">
        <v>13298.5</v>
      </c>
      <c r="H110" s="4" t="s">
        <v>377</v>
      </c>
      <c r="J110" s="29" t="s">
        <v>112</v>
      </c>
      <c r="K110" s="36">
        <v>28</v>
      </c>
      <c r="L110" s="36">
        <v>73</v>
      </c>
      <c r="M110" s="37">
        <v>4513</v>
      </c>
      <c r="N110" s="37">
        <v>13298.5</v>
      </c>
      <c r="O110" s="106" t="s">
        <v>374</v>
      </c>
      <c r="P110" s="106" t="s">
        <v>374</v>
      </c>
      <c r="Q110" s="4" t="s">
        <v>377</v>
      </c>
    </row>
    <row r="111" spans="1:17" ht="16.5" thickBot="1" x14ac:dyDescent="0.3">
      <c r="A111" s="11" t="s">
        <v>51</v>
      </c>
      <c r="B111" s="12">
        <f>SUM(B98:B98:B110)</f>
        <v>39451</v>
      </c>
      <c r="C111" s="12">
        <f>SUM(C98:C98:C110)</f>
        <v>71468</v>
      </c>
      <c r="D111" s="12">
        <f>SUM(D98:D110)</f>
        <v>26477</v>
      </c>
      <c r="E111" s="12">
        <f>SUM(E98:E110)</f>
        <v>61219</v>
      </c>
      <c r="F111" s="12">
        <f>SUM(F98:F110)</f>
        <v>31521</v>
      </c>
      <c r="G111" s="12">
        <f>SUM(G98:G110)</f>
        <v>73507.5</v>
      </c>
      <c r="H111" s="11" t="s">
        <v>52</v>
      </c>
      <c r="J111" s="11" t="s">
        <v>51</v>
      </c>
      <c r="K111" s="12">
        <f>SUM(K98:K98:K110)</f>
        <v>26477</v>
      </c>
      <c r="L111" s="12">
        <f>SUM(L98:L98:L110)</f>
        <v>61219</v>
      </c>
      <c r="M111" s="12">
        <f>SUM(M98:M110)</f>
        <v>31521</v>
      </c>
      <c r="N111" s="12">
        <f>SUM(N98:N110)</f>
        <v>73507.5</v>
      </c>
      <c r="O111" s="12">
        <v>28276.472576855875</v>
      </c>
      <c r="P111" s="12">
        <v>59752.000000000007</v>
      </c>
      <c r="Q111" s="11" t="s">
        <v>52</v>
      </c>
    </row>
    <row r="117" spans="1:17" x14ac:dyDescent="0.2">
      <c r="A117" t="s">
        <v>125</v>
      </c>
      <c r="H117" t="s">
        <v>126</v>
      </c>
      <c r="J117" t="s">
        <v>417</v>
      </c>
      <c r="Q117" t="s">
        <v>442</v>
      </c>
    </row>
    <row r="118" spans="1:17" ht="15" thickBot="1" x14ac:dyDescent="0.25">
      <c r="A118" t="s">
        <v>55</v>
      </c>
      <c r="F118" t="s">
        <v>56</v>
      </c>
      <c r="H118" t="s">
        <v>57</v>
      </c>
      <c r="J118" t="s">
        <v>55</v>
      </c>
      <c r="O118" t="s">
        <v>56</v>
      </c>
      <c r="Q118" t="s">
        <v>57</v>
      </c>
    </row>
    <row r="119" spans="1:17" ht="18.75" thickBot="1" x14ac:dyDescent="0.25">
      <c r="A119" s="41"/>
      <c r="B119" s="286">
        <v>2014</v>
      </c>
      <c r="C119" s="287"/>
      <c r="D119" s="286">
        <v>2015</v>
      </c>
      <c r="E119" s="287"/>
      <c r="F119" s="286">
        <v>2016</v>
      </c>
      <c r="G119" s="287"/>
      <c r="H119" s="303" t="s">
        <v>4</v>
      </c>
      <c r="J119" s="41"/>
      <c r="K119" s="271">
        <v>2015</v>
      </c>
      <c r="L119" s="272"/>
      <c r="M119" s="286">
        <v>2016</v>
      </c>
      <c r="N119" s="287"/>
      <c r="O119" s="286">
        <v>2017</v>
      </c>
      <c r="P119" s="287"/>
      <c r="Q119" s="303" t="s">
        <v>4</v>
      </c>
    </row>
    <row r="120" spans="1:17" ht="19.5" customHeight="1" thickBot="1" x14ac:dyDescent="0.25">
      <c r="A120" s="42" t="s">
        <v>58</v>
      </c>
      <c r="B120" s="13" t="s">
        <v>5</v>
      </c>
      <c r="C120" s="14" t="s">
        <v>6</v>
      </c>
      <c r="D120" s="13" t="s">
        <v>5</v>
      </c>
      <c r="E120" s="14" t="s">
        <v>6</v>
      </c>
      <c r="F120" s="13" t="s">
        <v>5</v>
      </c>
      <c r="G120" s="14" t="s">
        <v>6</v>
      </c>
      <c r="H120" s="304"/>
      <c r="J120" s="28" t="s">
        <v>58</v>
      </c>
      <c r="K120" s="115" t="s">
        <v>5</v>
      </c>
      <c r="L120" s="116" t="s">
        <v>6</v>
      </c>
      <c r="M120" s="13" t="s">
        <v>375</v>
      </c>
      <c r="N120" s="14" t="s">
        <v>376</v>
      </c>
      <c r="O120" s="13" t="s">
        <v>375</v>
      </c>
      <c r="P120" s="14" t="s">
        <v>376</v>
      </c>
      <c r="Q120" s="304"/>
    </row>
    <row r="121" spans="1:17" ht="16.5" thickBot="1" x14ac:dyDescent="0.3">
      <c r="A121" s="31" t="s">
        <v>13</v>
      </c>
      <c r="B121" s="43">
        <v>1599.8320000000001</v>
      </c>
      <c r="C121" s="44">
        <v>6125.0630833000005</v>
      </c>
      <c r="D121" s="45">
        <v>2033.3381919999999</v>
      </c>
      <c r="E121" s="46">
        <v>5388.565349999998</v>
      </c>
      <c r="F121" s="45">
        <v>1650.2329999999999</v>
      </c>
      <c r="G121" s="45">
        <v>2670.9889700000003</v>
      </c>
      <c r="H121" s="1" t="s">
        <v>14</v>
      </c>
      <c r="J121" s="31" t="s">
        <v>13</v>
      </c>
      <c r="K121" s="122">
        <v>2033.3381919999999</v>
      </c>
      <c r="L121" s="123">
        <v>5388.565349999998</v>
      </c>
      <c r="M121" s="122">
        <v>1650.2329999999999</v>
      </c>
      <c r="N121" s="122">
        <v>2670.9889700000003</v>
      </c>
      <c r="O121" s="127">
        <v>429.964</v>
      </c>
      <c r="P121" s="124">
        <v>491.06116479000002</v>
      </c>
      <c r="Q121" s="1" t="s">
        <v>14</v>
      </c>
    </row>
    <row r="122" spans="1:17" ht="16.5" thickBot="1" x14ac:dyDescent="0.3">
      <c r="A122" s="31"/>
      <c r="B122" s="43"/>
      <c r="C122" s="44"/>
      <c r="D122" s="45"/>
      <c r="E122" s="46"/>
      <c r="F122" s="45"/>
      <c r="G122" s="45"/>
      <c r="H122" s="1"/>
      <c r="J122" s="305" t="s">
        <v>64</v>
      </c>
      <c r="K122" s="306"/>
      <c r="L122" s="123"/>
      <c r="M122" s="106" t="s">
        <v>374</v>
      </c>
      <c r="N122" s="106" t="s">
        <v>374</v>
      </c>
      <c r="O122" s="127">
        <v>0.5</v>
      </c>
      <c r="P122" s="124">
        <v>0.59407564000000002</v>
      </c>
      <c r="Q122" s="1"/>
    </row>
    <row r="123" spans="1:17" ht="16.5" thickBot="1" x14ac:dyDescent="0.3">
      <c r="A123" s="31" t="s">
        <v>45</v>
      </c>
      <c r="B123" s="43">
        <v>2095.6669999999999</v>
      </c>
      <c r="C123" s="44">
        <v>2879.7207579000001</v>
      </c>
      <c r="D123" s="45">
        <v>3577.3557999999998</v>
      </c>
      <c r="E123" s="45">
        <v>4332.4497699999993</v>
      </c>
      <c r="F123" s="45">
        <v>3793.7860000000001</v>
      </c>
      <c r="G123" s="45">
        <v>4724.26818</v>
      </c>
      <c r="H123" s="4" t="s">
        <v>46</v>
      </c>
      <c r="J123" s="31" t="s">
        <v>45</v>
      </c>
      <c r="K123" s="122">
        <v>3577.3557999999998</v>
      </c>
      <c r="L123" s="122">
        <v>4332.4497699999993</v>
      </c>
      <c r="M123" s="122">
        <v>3793.7860000000001</v>
      </c>
      <c r="N123" s="122">
        <v>4724.26818</v>
      </c>
      <c r="O123" s="127">
        <v>3769.7640000000001</v>
      </c>
      <c r="P123" s="124">
        <v>4759.0894582600004</v>
      </c>
      <c r="Q123" s="4" t="s">
        <v>46</v>
      </c>
    </row>
    <row r="124" spans="1:17" ht="16.5" thickBot="1" x14ac:dyDescent="0.3">
      <c r="A124" s="31" t="s">
        <v>47</v>
      </c>
      <c r="B124" s="47">
        <v>244.43100000000001</v>
      </c>
      <c r="C124" s="44">
        <v>555.45832689999997</v>
      </c>
      <c r="D124" s="46">
        <v>7.0216000000000003</v>
      </c>
      <c r="E124" s="46">
        <v>32.175689999999996</v>
      </c>
      <c r="F124" s="46">
        <v>65.003</v>
      </c>
      <c r="G124" s="46">
        <v>228.54089999999999</v>
      </c>
      <c r="H124" s="4" t="s">
        <v>48</v>
      </c>
      <c r="J124" s="31" t="s">
        <v>47</v>
      </c>
      <c r="K124" s="123">
        <v>7.0216000000000003</v>
      </c>
      <c r="L124" s="123">
        <v>32.175689999999996</v>
      </c>
      <c r="M124" s="123">
        <v>65.003</v>
      </c>
      <c r="N124" s="123">
        <v>228.54089999999999</v>
      </c>
      <c r="O124" s="127">
        <v>98.721000000000004</v>
      </c>
      <c r="P124" s="124">
        <v>271.85889475000005</v>
      </c>
      <c r="Q124" s="4" t="s">
        <v>48</v>
      </c>
    </row>
    <row r="125" spans="1:17" ht="16.5" thickBot="1" x14ac:dyDescent="0.3">
      <c r="A125" s="29" t="s">
        <v>112</v>
      </c>
      <c r="B125" s="48">
        <v>30206.07</v>
      </c>
      <c r="C125" s="49">
        <v>102140.7578319</v>
      </c>
      <c r="D125" s="45">
        <v>26135.284408</v>
      </c>
      <c r="E125" s="45">
        <v>74632.80919</v>
      </c>
      <c r="F125" s="45">
        <v>38824.978000000003</v>
      </c>
      <c r="G125" s="45">
        <v>108775.20195</v>
      </c>
      <c r="H125" s="4" t="s">
        <v>377</v>
      </c>
      <c r="J125" s="29" t="s">
        <v>112</v>
      </c>
      <c r="K125" s="122">
        <v>26135.284408</v>
      </c>
      <c r="L125" s="122">
        <v>74632.80919</v>
      </c>
      <c r="M125" s="122">
        <v>38824.978000000003</v>
      </c>
      <c r="N125" s="122">
        <v>108775.20195</v>
      </c>
      <c r="O125" s="128">
        <v>36007.902000000009</v>
      </c>
      <c r="P125" s="45">
        <v>116288.72085286002</v>
      </c>
      <c r="Q125" s="4" t="s">
        <v>377</v>
      </c>
    </row>
    <row r="126" spans="1:17" ht="16.5" thickBot="1" x14ac:dyDescent="0.3">
      <c r="A126" s="11" t="s">
        <v>51</v>
      </c>
      <c r="B126" s="12">
        <f>SUM(B121:B125)</f>
        <v>34146</v>
      </c>
      <c r="C126" s="12">
        <f>SUM(C121:C125)</f>
        <v>111701</v>
      </c>
      <c r="D126" s="12">
        <f>SUM(D121:D125)</f>
        <v>31753</v>
      </c>
      <c r="E126" s="12">
        <f>SUM(E121:E125)</f>
        <v>84386</v>
      </c>
      <c r="F126" s="12">
        <f>SUM(F121:F125)</f>
        <v>44334</v>
      </c>
      <c r="G126" s="12">
        <v>116399.92726</v>
      </c>
      <c r="H126" s="11" t="s">
        <v>52</v>
      </c>
      <c r="J126" s="11" t="s">
        <v>51</v>
      </c>
      <c r="K126" s="12">
        <f>SUM(K121:K125)</f>
        <v>31753</v>
      </c>
      <c r="L126" s="12">
        <f>SUM(L121:L125)</f>
        <v>84386</v>
      </c>
      <c r="M126" s="12">
        <f>SUM(M121:M125)</f>
        <v>44334</v>
      </c>
      <c r="N126" s="12">
        <f>SUM(N121:N125)</f>
        <v>116399</v>
      </c>
      <c r="O126" s="12">
        <v>40306.85100000001</v>
      </c>
      <c r="P126" s="12">
        <v>121811.32444630002</v>
      </c>
      <c r="Q126" s="11" t="s">
        <v>52</v>
      </c>
    </row>
    <row r="127" spans="1:17" ht="15.75" x14ac:dyDescent="0.25">
      <c r="A127" s="125"/>
      <c r="B127" s="126"/>
      <c r="C127" s="126"/>
      <c r="D127" s="126"/>
      <c r="E127" s="126"/>
      <c r="F127" s="126"/>
      <c r="G127" s="126"/>
      <c r="H127" s="125"/>
      <c r="J127" s="125"/>
      <c r="K127" s="126"/>
      <c r="L127" s="126"/>
      <c r="M127" s="126"/>
      <c r="N127" s="126"/>
      <c r="O127" s="126"/>
      <c r="P127" s="126"/>
      <c r="Q127" s="125"/>
    </row>
    <row r="128" spans="1:17" ht="15.75" x14ac:dyDescent="0.25">
      <c r="A128" s="125"/>
      <c r="B128" s="126"/>
      <c r="C128" s="126"/>
      <c r="D128" s="126"/>
      <c r="E128" s="126"/>
      <c r="F128" s="126"/>
      <c r="G128" s="126"/>
      <c r="H128" s="125"/>
      <c r="J128" s="125"/>
      <c r="K128" s="126"/>
      <c r="L128" s="126"/>
      <c r="M128" s="126"/>
    </row>
    <row r="129" spans="1:17" ht="15.75" x14ac:dyDescent="0.25">
      <c r="A129" s="125"/>
      <c r="B129" s="126"/>
      <c r="C129" s="126"/>
      <c r="D129" s="126"/>
      <c r="E129" s="126"/>
      <c r="F129" s="126"/>
      <c r="G129" s="126"/>
      <c r="H129" s="125"/>
      <c r="J129" s="125"/>
      <c r="K129" s="126"/>
      <c r="L129" s="126"/>
      <c r="M129" s="126"/>
    </row>
    <row r="130" spans="1:17" ht="15.75" x14ac:dyDescent="0.25">
      <c r="A130" s="125"/>
      <c r="B130" s="126"/>
      <c r="C130" s="126"/>
      <c r="D130" s="126"/>
      <c r="E130" s="126"/>
      <c r="F130" s="126"/>
      <c r="G130" s="126"/>
      <c r="H130" s="125"/>
      <c r="J130" s="125"/>
      <c r="K130" s="126"/>
      <c r="L130" s="126"/>
      <c r="M130" s="126"/>
    </row>
    <row r="131" spans="1:17" ht="15.75" x14ac:dyDescent="0.25">
      <c r="A131" s="125"/>
      <c r="B131" s="126"/>
      <c r="C131" s="126"/>
      <c r="D131" s="126"/>
      <c r="E131" s="126"/>
      <c r="F131" s="126"/>
      <c r="G131" s="126"/>
      <c r="H131" s="125"/>
      <c r="J131" s="125"/>
      <c r="K131" s="126"/>
      <c r="L131" s="126"/>
      <c r="M131" s="126"/>
    </row>
    <row r="132" spans="1:17" ht="15.75" x14ac:dyDescent="0.25">
      <c r="A132" s="125"/>
      <c r="B132" s="126"/>
      <c r="C132" s="126"/>
      <c r="D132" s="126"/>
      <c r="E132" s="126"/>
      <c r="F132" s="126"/>
      <c r="G132" s="126"/>
      <c r="H132" s="125"/>
      <c r="J132" s="125"/>
      <c r="K132" s="126"/>
      <c r="L132" s="126"/>
      <c r="M132" s="126"/>
    </row>
    <row r="133" spans="1:17" ht="15.75" x14ac:dyDescent="0.25">
      <c r="A133" s="125"/>
      <c r="B133" s="126"/>
      <c r="C133" s="126"/>
      <c r="D133" s="126"/>
      <c r="E133" s="126"/>
      <c r="F133" s="126"/>
      <c r="G133" s="126"/>
      <c r="H133" s="125"/>
      <c r="J133" s="125"/>
      <c r="K133" s="126"/>
      <c r="L133" s="126"/>
      <c r="M133" s="126"/>
    </row>
    <row r="134" spans="1:17" ht="15.75" x14ac:dyDescent="0.25">
      <c r="A134" s="125"/>
      <c r="B134" s="126"/>
      <c r="C134" s="126"/>
      <c r="D134" s="126"/>
      <c r="E134" s="126"/>
      <c r="F134" s="126"/>
      <c r="G134" s="126"/>
      <c r="H134" s="125"/>
      <c r="J134" s="125"/>
      <c r="K134" s="126"/>
      <c r="L134" s="126"/>
      <c r="M134" s="126"/>
    </row>
    <row r="140" spans="1:17" x14ac:dyDescent="0.2">
      <c r="A140" t="s">
        <v>128</v>
      </c>
      <c r="H140" t="s">
        <v>129</v>
      </c>
      <c r="J140" t="s">
        <v>418</v>
      </c>
      <c r="Q140" t="s">
        <v>441</v>
      </c>
    </row>
    <row r="141" spans="1:17" ht="15" thickBot="1" x14ac:dyDescent="0.25">
      <c r="A141" t="s">
        <v>55</v>
      </c>
      <c r="F141" t="s">
        <v>56</v>
      </c>
      <c r="H141" t="s">
        <v>57</v>
      </c>
      <c r="J141" t="s">
        <v>55</v>
      </c>
      <c r="O141" t="s">
        <v>56</v>
      </c>
      <c r="Q141" t="s">
        <v>57</v>
      </c>
    </row>
    <row r="142" spans="1:17" ht="15.75" thickBot="1" x14ac:dyDescent="0.25">
      <c r="A142" s="307" t="s">
        <v>3</v>
      </c>
      <c r="B142" s="286">
        <v>2014</v>
      </c>
      <c r="C142" s="287"/>
      <c r="D142" s="286">
        <v>2015</v>
      </c>
      <c r="E142" s="287"/>
      <c r="F142" s="286">
        <v>2016</v>
      </c>
      <c r="G142" s="287"/>
      <c r="H142" s="303" t="s">
        <v>4</v>
      </c>
      <c r="J142" s="279" t="s">
        <v>58</v>
      </c>
      <c r="K142" s="291">
        <v>2015</v>
      </c>
      <c r="L142" s="292"/>
      <c r="M142" s="286">
        <v>2016</v>
      </c>
      <c r="N142" s="287"/>
      <c r="O142" s="286">
        <v>2017</v>
      </c>
      <c r="P142" s="287"/>
      <c r="Q142" s="303" t="s">
        <v>4</v>
      </c>
    </row>
    <row r="143" spans="1:17" ht="15.75" thickBot="1" x14ac:dyDescent="0.25">
      <c r="A143" s="308"/>
      <c r="B143" s="13" t="s">
        <v>5</v>
      </c>
      <c r="C143" s="14" t="s">
        <v>6</v>
      </c>
      <c r="D143" s="13" t="s">
        <v>5</v>
      </c>
      <c r="E143" s="14" t="s">
        <v>6</v>
      </c>
      <c r="F143" s="13" t="s">
        <v>5</v>
      </c>
      <c r="G143" s="14" t="s">
        <v>6</v>
      </c>
      <c r="H143" s="304"/>
      <c r="J143" s="280"/>
      <c r="K143" s="13" t="s">
        <v>5</v>
      </c>
      <c r="L143" s="14" t="s">
        <v>6</v>
      </c>
      <c r="M143" s="13" t="s">
        <v>375</v>
      </c>
      <c r="N143" s="14" t="s">
        <v>376</v>
      </c>
      <c r="O143" s="13" t="s">
        <v>375</v>
      </c>
      <c r="P143" s="14" t="s">
        <v>376</v>
      </c>
      <c r="Q143" s="304"/>
    </row>
    <row r="144" spans="1:17" ht="15.75" thickBot="1" x14ac:dyDescent="0.25">
      <c r="A144" s="1" t="s">
        <v>130</v>
      </c>
      <c r="B144" s="2">
        <v>553</v>
      </c>
      <c r="C144" s="2">
        <v>601</v>
      </c>
      <c r="D144" s="3">
        <v>434</v>
      </c>
      <c r="E144" s="3">
        <v>1379</v>
      </c>
      <c r="F144" s="3">
        <v>497</v>
      </c>
      <c r="G144" s="3">
        <v>1020</v>
      </c>
      <c r="H144" s="1" t="s">
        <v>131</v>
      </c>
      <c r="J144" s="1" t="s">
        <v>45</v>
      </c>
      <c r="K144" s="3">
        <v>434</v>
      </c>
      <c r="L144" s="3">
        <v>1379</v>
      </c>
      <c r="M144" s="3">
        <v>497</v>
      </c>
      <c r="N144" s="3">
        <v>1020</v>
      </c>
      <c r="O144" s="106" t="s">
        <v>374</v>
      </c>
      <c r="P144" s="106" t="s">
        <v>374</v>
      </c>
      <c r="Q144" s="1" t="s">
        <v>131</v>
      </c>
    </row>
    <row r="145" spans="1:17" ht="16.5" thickBot="1" x14ac:dyDescent="0.3">
      <c r="A145" s="11" t="s">
        <v>51</v>
      </c>
      <c r="B145" s="12">
        <f>SUM(B144)</f>
        <v>553</v>
      </c>
      <c r="C145" s="12">
        <f t="shared" ref="C145:G145" si="6">SUM(C144)</f>
        <v>601</v>
      </c>
      <c r="D145" s="12">
        <f t="shared" si="6"/>
        <v>434</v>
      </c>
      <c r="E145" s="12">
        <f t="shared" si="6"/>
        <v>1379</v>
      </c>
      <c r="F145" s="12">
        <f t="shared" si="6"/>
        <v>497</v>
      </c>
      <c r="G145" s="12">
        <f t="shared" si="6"/>
        <v>1020</v>
      </c>
      <c r="H145" s="11" t="s">
        <v>52</v>
      </c>
      <c r="J145" s="11" t="s">
        <v>51</v>
      </c>
      <c r="K145" s="12">
        <f>SUM(K144)</f>
        <v>434</v>
      </c>
      <c r="L145" s="12">
        <f t="shared" ref="L145:N145" si="7">SUM(L144)</f>
        <v>1379</v>
      </c>
      <c r="M145" s="12">
        <f t="shared" si="7"/>
        <v>497</v>
      </c>
      <c r="N145" s="12">
        <f t="shared" si="7"/>
        <v>1020</v>
      </c>
      <c r="O145" s="12">
        <v>610</v>
      </c>
      <c r="P145" s="12">
        <v>1060</v>
      </c>
      <c r="Q145" s="11" t="s">
        <v>52</v>
      </c>
    </row>
    <row r="149" spans="1:17" ht="18" customHeight="1" x14ac:dyDescent="0.2"/>
    <row r="151" spans="1:17" x14ac:dyDescent="0.2">
      <c r="B151" s="72"/>
      <c r="C151" s="72"/>
      <c r="D151" s="72"/>
      <c r="E151" s="72"/>
      <c r="F151" s="72"/>
      <c r="G151" s="72"/>
      <c r="K151" s="72"/>
      <c r="L151" s="72"/>
      <c r="M151" s="72"/>
      <c r="N151" s="72"/>
      <c r="O151" s="72"/>
      <c r="P151" s="72"/>
    </row>
    <row r="154" spans="1:17" x14ac:dyDescent="0.2">
      <c r="O154" t="s">
        <v>440</v>
      </c>
    </row>
    <row r="155" spans="1:17" x14ac:dyDescent="0.2">
      <c r="A155" t="s">
        <v>132</v>
      </c>
      <c r="H155" t="s">
        <v>133</v>
      </c>
      <c r="J155" t="s">
        <v>419</v>
      </c>
      <c r="O155" t="s">
        <v>57</v>
      </c>
    </row>
    <row r="156" spans="1:17" ht="15" thickBot="1" x14ac:dyDescent="0.25">
      <c r="A156" t="s">
        <v>55</v>
      </c>
      <c r="F156" t="s">
        <v>56</v>
      </c>
      <c r="H156" t="s">
        <v>57</v>
      </c>
      <c r="J156" t="s">
        <v>55</v>
      </c>
      <c r="O156" t="s">
        <v>56</v>
      </c>
    </row>
    <row r="157" spans="1:17" ht="15.75" thickBot="1" x14ac:dyDescent="0.25">
      <c r="A157" s="307" t="s">
        <v>3</v>
      </c>
      <c r="B157" s="286">
        <v>2014</v>
      </c>
      <c r="C157" s="287"/>
      <c r="D157" s="286">
        <v>2015</v>
      </c>
      <c r="E157" s="287"/>
      <c r="F157" s="286">
        <v>2016</v>
      </c>
      <c r="G157" s="287"/>
      <c r="H157" s="303" t="s">
        <v>4</v>
      </c>
      <c r="J157" s="279" t="s">
        <v>58</v>
      </c>
      <c r="K157" s="291">
        <v>2015</v>
      </c>
      <c r="L157" s="292"/>
      <c r="M157" s="291">
        <v>2017</v>
      </c>
      <c r="N157" s="292"/>
      <c r="O157" s="303" t="s">
        <v>4</v>
      </c>
    </row>
    <row r="158" spans="1:17" ht="15.75" thickBot="1" x14ac:dyDescent="0.25">
      <c r="A158" s="308"/>
      <c r="B158" s="13" t="s">
        <v>5</v>
      </c>
      <c r="C158" s="14" t="s">
        <v>6</v>
      </c>
      <c r="D158" s="13" t="s">
        <v>5</v>
      </c>
      <c r="E158" s="14" t="s">
        <v>6</v>
      </c>
      <c r="F158" s="13" t="s">
        <v>5</v>
      </c>
      <c r="G158" s="14" t="s">
        <v>6</v>
      </c>
      <c r="H158" s="304"/>
      <c r="J158" s="280"/>
      <c r="K158" s="13" t="s">
        <v>5</v>
      </c>
      <c r="L158" s="14" t="s">
        <v>6</v>
      </c>
      <c r="M158" s="13" t="s">
        <v>375</v>
      </c>
      <c r="N158" s="14" t="s">
        <v>376</v>
      </c>
      <c r="O158" s="304"/>
    </row>
    <row r="159" spans="1:17" ht="15" x14ac:dyDescent="0.2">
      <c r="A159" s="4" t="s">
        <v>9</v>
      </c>
      <c r="B159" s="106">
        <v>9475</v>
      </c>
      <c r="C159" s="106">
        <v>40935</v>
      </c>
      <c r="D159" s="106">
        <v>9360</v>
      </c>
      <c r="E159" s="106">
        <v>40025</v>
      </c>
      <c r="F159" s="106">
        <v>9666</v>
      </c>
      <c r="G159" s="106">
        <v>41464</v>
      </c>
      <c r="H159" s="4" t="s">
        <v>10</v>
      </c>
      <c r="J159" s="4" t="s">
        <v>7</v>
      </c>
      <c r="K159" s="4" t="s">
        <v>7</v>
      </c>
      <c r="L159" s="106"/>
      <c r="M159" s="106">
        <v>157.88200000000001</v>
      </c>
      <c r="N159" s="106">
        <v>2258.27</v>
      </c>
      <c r="O159" s="4" t="s">
        <v>8</v>
      </c>
    </row>
    <row r="160" spans="1:17" ht="15" x14ac:dyDescent="0.2">
      <c r="A160" s="4" t="s">
        <v>11</v>
      </c>
      <c r="B160" s="106">
        <v>1240</v>
      </c>
      <c r="C160" s="106">
        <v>8456</v>
      </c>
      <c r="D160" s="106">
        <v>1792</v>
      </c>
      <c r="E160" s="106">
        <v>10391</v>
      </c>
      <c r="F160" s="106">
        <v>2129</v>
      </c>
      <c r="G160" s="106">
        <v>10256</v>
      </c>
      <c r="H160" s="4" t="s">
        <v>12</v>
      </c>
      <c r="J160" s="4" t="s">
        <v>9</v>
      </c>
      <c r="K160" s="4" t="s">
        <v>9</v>
      </c>
      <c r="L160" s="106"/>
      <c r="M160" s="106">
        <v>11185.002</v>
      </c>
      <c r="N160" s="106">
        <v>216552.37899999999</v>
      </c>
      <c r="O160" s="4" t="s">
        <v>10</v>
      </c>
    </row>
    <row r="161" spans="1:15" ht="15" x14ac:dyDescent="0.2">
      <c r="A161" s="4" t="s">
        <v>13</v>
      </c>
      <c r="B161" s="106"/>
      <c r="C161" s="106"/>
      <c r="D161" s="106">
        <v>5</v>
      </c>
      <c r="E161" s="106">
        <v>37</v>
      </c>
      <c r="F161" s="106">
        <v>51</v>
      </c>
      <c r="G161" s="106">
        <v>310</v>
      </c>
      <c r="H161" s="4" t="s">
        <v>14</v>
      </c>
      <c r="J161" s="4" t="s">
        <v>11</v>
      </c>
      <c r="K161" s="4" t="s">
        <v>11</v>
      </c>
      <c r="L161" s="106"/>
      <c r="M161" s="106">
        <v>2617.1390000000001</v>
      </c>
      <c r="N161" s="106">
        <v>54035.966</v>
      </c>
      <c r="O161" s="4" t="s">
        <v>12</v>
      </c>
    </row>
    <row r="162" spans="1:15" ht="15" x14ac:dyDescent="0.2">
      <c r="A162" s="4" t="s">
        <v>23</v>
      </c>
      <c r="B162" s="106">
        <v>216</v>
      </c>
      <c r="C162" s="106">
        <v>794</v>
      </c>
      <c r="D162" s="106">
        <v>268</v>
      </c>
      <c r="E162" s="106">
        <v>1043</v>
      </c>
      <c r="F162" s="106">
        <v>296</v>
      </c>
      <c r="G162" s="106">
        <v>1187</v>
      </c>
      <c r="H162" s="4" t="s">
        <v>24</v>
      </c>
      <c r="J162" s="4" t="s">
        <v>13</v>
      </c>
      <c r="K162" s="4" t="s">
        <v>13</v>
      </c>
      <c r="L162" s="106"/>
      <c r="M162" s="106">
        <v>238.435</v>
      </c>
      <c r="N162" s="106">
        <v>4506.4110000000001</v>
      </c>
      <c r="O162" s="4" t="s">
        <v>14</v>
      </c>
    </row>
    <row r="163" spans="1:15" ht="15" x14ac:dyDescent="0.2">
      <c r="A163" s="4" t="s">
        <v>27</v>
      </c>
      <c r="B163" s="106"/>
      <c r="C163" s="106"/>
      <c r="D163" s="106">
        <v>88</v>
      </c>
      <c r="E163" s="106">
        <v>178</v>
      </c>
      <c r="F163" s="106"/>
      <c r="G163" s="106"/>
      <c r="H163" s="4" t="s">
        <v>28</v>
      </c>
      <c r="J163" s="4" t="s">
        <v>15</v>
      </c>
      <c r="K163" s="4" t="s">
        <v>15</v>
      </c>
      <c r="L163" s="106"/>
      <c r="M163" s="106">
        <v>68</v>
      </c>
      <c r="N163" s="106">
        <v>795.375</v>
      </c>
      <c r="O163" s="4" t="s">
        <v>16</v>
      </c>
    </row>
    <row r="164" spans="1:15" ht="15" x14ac:dyDescent="0.2">
      <c r="A164" s="4" t="s">
        <v>31</v>
      </c>
      <c r="B164" s="106">
        <v>23871</v>
      </c>
      <c r="C164" s="106">
        <v>21022</v>
      </c>
      <c r="D164" s="106">
        <v>24052</v>
      </c>
      <c r="E164" s="106">
        <v>22697</v>
      </c>
      <c r="F164" s="106">
        <v>21848</v>
      </c>
      <c r="G164" s="106">
        <v>18427</v>
      </c>
      <c r="H164" s="4" t="s">
        <v>32</v>
      </c>
      <c r="J164" s="4" t="s">
        <v>19</v>
      </c>
      <c r="K164" s="4" t="s">
        <v>19</v>
      </c>
      <c r="L164" s="106"/>
      <c r="M164" s="106" t="s">
        <v>374</v>
      </c>
      <c r="N164" s="106" t="s">
        <v>374</v>
      </c>
      <c r="O164" s="4" t="s">
        <v>20</v>
      </c>
    </row>
    <row r="165" spans="1:15" ht="15" x14ac:dyDescent="0.2">
      <c r="A165" s="4" t="s">
        <v>35</v>
      </c>
      <c r="B165" s="106">
        <v>2427</v>
      </c>
      <c r="C165" s="106">
        <v>1214</v>
      </c>
      <c r="D165" s="106">
        <v>2499</v>
      </c>
      <c r="E165" s="106">
        <v>1115</v>
      </c>
      <c r="F165" s="106">
        <v>1971</v>
      </c>
      <c r="G165" s="106">
        <v>1068</v>
      </c>
      <c r="H165" s="4" t="s">
        <v>36</v>
      </c>
      <c r="J165" s="4" t="s">
        <v>23</v>
      </c>
      <c r="K165" s="4" t="s">
        <v>23</v>
      </c>
      <c r="L165" s="106"/>
      <c r="M165" s="106">
        <v>433.15300000000002</v>
      </c>
      <c r="N165" s="106">
        <v>6188.4139999999998</v>
      </c>
      <c r="O165" s="4" t="s">
        <v>24</v>
      </c>
    </row>
    <row r="166" spans="1:15" ht="15" x14ac:dyDescent="0.2">
      <c r="A166" s="4" t="s">
        <v>39</v>
      </c>
      <c r="B166" s="106">
        <v>3</v>
      </c>
      <c r="C166" s="106">
        <v>94</v>
      </c>
      <c r="D166" s="106"/>
      <c r="E166" s="106"/>
      <c r="F166" s="106">
        <v>10</v>
      </c>
      <c r="G166" s="106">
        <v>54</v>
      </c>
      <c r="H166" s="4" t="s">
        <v>40</v>
      </c>
      <c r="J166" s="4" t="s">
        <v>27</v>
      </c>
      <c r="K166" s="4" t="s">
        <v>27</v>
      </c>
      <c r="L166" s="106"/>
      <c r="M166" s="106">
        <v>45.73</v>
      </c>
      <c r="N166" s="106">
        <v>324.738</v>
      </c>
      <c r="O166" s="4" t="s">
        <v>28</v>
      </c>
    </row>
    <row r="167" spans="1:15" ht="15" x14ac:dyDescent="0.2">
      <c r="A167" s="4" t="s">
        <v>43</v>
      </c>
      <c r="B167" s="106">
        <v>14284</v>
      </c>
      <c r="C167" s="106">
        <v>45463</v>
      </c>
      <c r="D167" s="106">
        <v>19714</v>
      </c>
      <c r="E167" s="106">
        <v>46361</v>
      </c>
      <c r="F167" s="106">
        <v>26232</v>
      </c>
      <c r="G167" s="106">
        <v>53627</v>
      </c>
      <c r="H167" s="4" t="s">
        <v>44</v>
      </c>
      <c r="J167" s="4" t="s">
        <v>29</v>
      </c>
      <c r="K167" s="4" t="s">
        <v>29</v>
      </c>
      <c r="L167" s="106"/>
      <c r="M167" s="106">
        <v>4.125</v>
      </c>
      <c r="N167" s="106">
        <v>23.693000000000001</v>
      </c>
      <c r="O167" s="4" t="s">
        <v>30</v>
      </c>
    </row>
    <row r="168" spans="1:15" ht="15" x14ac:dyDescent="0.2">
      <c r="A168" s="4" t="s">
        <v>45</v>
      </c>
      <c r="B168" s="106"/>
      <c r="C168" s="106"/>
      <c r="D168" s="106"/>
      <c r="E168" s="106"/>
      <c r="F168" s="106">
        <v>20</v>
      </c>
      <c r="G168" s="106">
        <v>54</v>
      </c>
      <c r="H168" s="4" t="s">
        <v>46</v>
      </c>
      <c r="J168" s="4" t="s">
        <v>31</v>
      </c>
      <c r="K168" s="4" t="s">
        <v>31</v>
      </c>
      <c r="L168" s="106"/>
      <c r="M168" s="106">
        <v>23561.364000000001</v>
      </c>
      <c r="N168" s="106">
        <v>96002.680999999997</v>
      </c>
      <c r="O168" s="4" t="s">
        <v>32</v>
      </c>
    </row>
    <row r="169" spans="1:15" ht="15" x14ac:dyDescent="0.2">
      <c r="A169" s="8" t="s">
        <v>49</v>
      </c>
      <c r="B169" s="106">
        <v>42241</v>
      </c>
      <c r="C169" s="106">
        <v>103081</v>
      </c>
      <c r="D169" s="106">
        <v>15263</v>
      </c>
      <c r="E169" s="106">
        <v>36826</v>
      </c>
      <c r="F169" s="106">
        <v>7619</v>
      </c>
      <c r="G169" s="106">
        <v>14237</v>
      </c>
      <c r="H169" s="8" t="s">
        <v>50</v>
      </c>
      <c r="J169" s="4" t="s">
        <v>35</v>
      </c>
      <c r="K169" s="4" t="s">
        <v>35</v>
      </c>
      <c r="L169" s="106"/>
      <c r="M169" s="106">
        <v>952.02800000000002</v>
      </c>
      <c r="N169" s="106">
        <v>2714.7089999999998</v>
      </c>
      <c r="O169" s="4" t="s">
        <v>36</v>
      </c>
    </row>
    <row r="170" spans="1:15" ht="15.75" thickBot="1" x14ac:dyDescent="0.25">
      <c r="A170" s="8" t="s">
        <v>70</v>
      </c>
      <c r="B170" s="106">
        <v>88714</v>
      </c>
      <c r="C170" s="106">
        <v>222661</v>
      </c>
      <c r="D170" s="106">
        <v>96400</v>
      </c>
      <c r="E170" s="106">
        <v>226855</v>
      </c>
      <c r="F170" s="106">
        <v>101524</v>
      </c>
      <c r="G170" s="106">
        <v>238040</v>
      </c>
      <c r="H170" s="4" t="s">
        <v>377</v>
      </c>
      <c r="J170" s="4" t="s">
        <v>37</v>
      </c>
      <c r="K170" s="4" t="s">
        <v>37</v>
      </c>
      <c r="L170" s="106"/>
      <c r="M170" s="106" t="s">
        <v>374</v>
      </c>
      <c r="N170" s="106" t="s">
        <v>374</v>
      </c>
      <c r="O170" s="4" t="s">
        <v>38</v>
      </c>
    </row>
    <row r="171" spans="1:15" ht="16.5" thickBot="1" x14ac:dyDescent="0.3">
      <c r="A171" s="11" t="s">
        <v>51</v>
      </c>
      <c r="B171" s="82">
        <f t="shared" ref="B171:G171" si="8">SUM(B159:B170)</f>
        <v>182471</v>
      </c>
      <c r="C171" s="82">
        <f t="shared" si="8"/>
        <v>443720</v>
      </c>
      <c r="D171" s="82">
        <f t="shared" si="8"/>
        <v>169441</v>
      </c>
      <c r="E171" s="82">
        <f t="shared" si="8"/>
        <v>385528</v>
      </c>
      <c r="F171" s="82">
        <f t="shared" si="8"/>
        <v>171366</v>
      </c>
      <c r="G171" s="82">
        <f t="shared" si="8"/>
        <v>378724</v>
      </c>
      <c r="H171" s="11" t="s">
        <v>52</v>
      </c>
      <c r="J171" s="4" t="s">
        <v>39</v>
      </c>
      <c r="K171" s="4" t="s">
        <v>39</v>
      </c>
      <c r="L171" s="179"/>
      <c r="M171" s="180">
        <v>99.784000000000006</v>
      </c>
      <c r="N171" s="106">
        <v>3312.1640000000002</v>
      </c>
      <c r="O171" s="4" t="s">
        <v>40</v>
      </c>
    </row>
    <row r="172" spans="1:15" ht="15.75" x14ac:dyDescent="0.25">
      <c r="A172" s="125"/>
      <c r="B172" s="129"/>
      <c r="C172" s="129"/>
      <c r="D172" s="129"/>
      <c r="E172" s="129"/>
      <c r="F172" s="129"/>
      <c r="G172" s="129"/>
      <c r="H172" s="125"/>
      <c r="J172" s="4" t="s">
        <v>41</v>
      </c>
      <c r="K172" s="4" t="s">
        <v>41</v>
      </c>
      <c r="L172" s="129"/>
      <c r="M172" s="106" t="s">
        <v>374</v>
      </c>
      <c r="N172" s="106" t="s">
        <v>374</v>
      </c>
      <c r="O172" s="4" t="s">
        <v>42</v>
      </c>
    </row>
    <row r="173" spans="1:15" ht="15.75" x14ac:dyDescent="0.25">
      <c r="A173" s="125"/>
      <c r="B173" s="129"/>
      <c r="C173" s="129"/>
      <c r="D173" s="129"/>
      <c r="E173" s="129"/>
      <c r="F173" s="129"/>
      <c r="G173" s="129"/>
      <c r="H173" s="125"/>
      <c r="J173" s="4" t="s">
        <v>43</v>
      </c>
      <c r="K173" s="4" t="s">
        <v>43</v>
      </c>
      <c r="L173" s="129"/>
      <c r="M173" s="180">
        <v>13343.268</v>
      </c>
      <c r="N173" s="106">
        <v>87497.54</v>
      </c>
      <c r="O173" s="4" t="s">
        <v>44</v>
      </c>
    </row>
    <row r="174" spans="1:15" ht="15.75" x14ac:dyDescent="0.25">
      <c r="A174" s="125"/>
      <c r="B174" s="129"/>
      <c r="C174" s="129"/>
      <c r="D174" s="129"/>
      <c r="E174" s="129"/>
      <c r="F174" s="129"/>
      <c r="G174" s="129"/>
      <c r="H174" s="125"/>
      <c r="J174" s="4" t="s">
        <v>45</v>
      </c>
      <c r="K174" s="4" t="s">
        <v>45</v>
      </c>
      <c r="L174" s="129"/>
      <c r="M174" s="180">
        <v>1954.672</v>
      </c>
      <c r="N174" s="106">
        <v>11678.779</v>
      </c>
      <c r="O174" s="4" t="s">
        <v>46</v>
      </c>
    </row>
    <row r="175" spans="1:15" ht="15.75" x14ac:dyDescent="0.25">
      <c r="A175" s="125"/>
      <c r="B175" s="129"/>
      <c r="C175" s="129"/>
      <c r="D175" s="129"/>
      <c r="E175" s="129"/>
      <c r="F175" s="129"/>
      <c r="G175" s="129"/>
      <c r="H175" s="125"/>
      <c r="J175" s="4" t="s">
        <v>47</v>
      </c>
      <c r="K175" s="4" t="s">
        <v>47</v>
      </c>
      <c r="L175" s="129"/>
      <c r="M175" s="180">
        <v>30.032</v>
      </c>
      <c r="N175" s="106">
        <v>95.665000000000006</v>
      </c>
      <c r="O175" s="4" t="s">
        <v>48</v>
      </c>
    </row>
    <row r="176" spans="1:15" ht="15.75" x14ac:dyDescent="0.25">
      <c r="A176" s="125"/>
      <c r="B176" s="129"/>
      <c r="C176" s="129"/>
      <c r="D176" s="129"/>
      <c r="E176" s="129"/>
      <c r="F176" s="129"/>
      <c r="G176" s="129"/>
      <c r="H176" s="125"/>
      <c r="J176" s="4" t="s">
        <v>49</v>
      </c>
      <c r="K176" s="4"/>
      <c r="L176" s="129"/>
      <c r="M176" s="180">
        <v>26875.132000000001</v>
      </c>
      <c r="N176" s="106">
        <v>138190.06400000001</v>
      </c>
      <c r="O176" s="4" t="s">
        <v>50</v>
      </c>
    </row>
    <row r="177" spans="1:17" ht="16.5" thickBot="1" x14ac:dyDescent="0.3">
      <c r="A177" s="125"/>
      <c r="B177" s="129"/>
      <c r="C177" s="129"/>
      <c r="D177" s="129"/>
      <c r="E177" s="129"/>
      <c r="F177" s="129"/>
      <c r="G177" s="129"/>
      <c r="H177" s="125"/>
      <c r="J177" s="8" t="s">
        <v>70</v>
      </c>
      <c r="K177" s="4"/>
      <c r="L177" s="129"/>
      <c r="M177" s="193">
        <v>165965.68399999995</v>
      </c>
      <c r="N177" s="192">
        <v>1762828.3180000002</v>
      </c>
      <c r="O177" s="4" t="s">
        <v>377</v>
      </c>
    </row>
    <row r="178" spans="1:17" ht="16.5" thickBot="1" x14ac:dyDescent="0.3">
      <c r="A178" s="125"/>
      <c r="B178" s="129"/>
      <c r="C178" s="129"/>
      <c r="D178" s="129"/>
      <c r="E178" s="129"/>
      <c r="F178" s="129"/>
      <c r="G178" s="129"/>
      <c r="H178" s="125"/>
      <c r="J178" s="11" t="s">
        <v>51</v>
      </c>
      <c r="K178" s="4"/>
      <c r="L178" s="129"/>
      <c r="M178" s="181">
        <f>SUM(M159:M177)</f>
        <v>247531.42999999993</v>
      </c>
      <c r="N178" s="82">
        <v>2387.0051660000004</v>
      </c>
      <c r="O178" s="11" t="s">
        <v>52</v>
      </c>
    </row>
    <row r="179" spans="1:17" ht="15.75" x14ac:dyDescent="0.25">
      <c r="A179" s="125"/>
      <c r="B179" s="129"/>
      <c r="C179" s="129"/>
      <c r="D179" s="129"/>
      <c r="E179" s="129"/>
      <c r="F179" s="129"/>
      <c r="G179" s="129"/>
      <c r="H179" s="125"/>
      <c r="J179" s="4"/>
      <c r="K179" s="4"/>
      <c r="L179" s="129"/>
      <c r="M179" s="129"/>
      <c r="N179" s="129"/>
      <c r="O179" s="129"/>
      <c r="P179" s="129"/>
      <c r="Q179" s="125"/>
    </row>
    <row r="180" spans="1:17" ht="15.75" x14ac:dyDescent="0.25">
      <c r="A180" s="125"/>
      <c r="B180" s="129"/>
      <c r="C180" s="129"/>
      <c r="D180" s="129"/>
      <c r="E180" s="129"/>
      <c r="F180" s="129"/>
      <c r="G180" s="129"/>
      <c r="H180" s="125"/>
      <c r="J180" s="125"/>
      <c r="K180" s="129"/>
      <c r="L180" s="129"/>
      <c r="M180" s="129"/>
      <c r="N180" s="129"/>
      <c r="O180" s="129"/>
      <c r="P180" s="129"/>
      <c r="Q180" s="125"/>
    </row>
    <row r="181" spans="1:17" ht="15.75" x14ac:dyDescent="0.25">
      <c r="A181" s="125"/>
      <c r="B181" s="129"/>
      <c r="C181" s="129"/>
      <c r="D181" s="129"/>
      <c r="E181" s="129"/>
      <c r="F181" s="129"/>
      <c r="G181" s="129"/>
      <c r="H181" s="125"/>
      <c r="J181" s="125"/>
      <c r="K181" s="129"/>
      <c r="L181" s="129"/>
      <c r="M181" s="129"/>
      <c r="N181" s="129"/>
      <c r="O181" s="129"/>
      <c r="P181" s="129"/>
      <c r="Q181" s="125"/>
    </row>
    <row r="185" spans="1:17" x14ac:dyDescent="0.2">
      <c r="A185" t="s">
        <v>134</v>
      </c>
      <c r="H185" t="s">
        <v>135</v>
      </c>
      <c r="J185" t="s">
        <v>420</v>
      </c>
      <c r="Q185" t="s">
        <v>439</v>
      </c>
    </row>
    <row r="186" spans="1:17" ht="15" thickBot="1" x14ac:dyDescent="0.25">
      <c r="A186" t="s">
        <v>55</v>
      </c>
      <c r="F186" t="s">
        <v>56</v>
      </c>
      <c r="H186" t="s">
        <v>57</v>
      </c>
      <c r="J186" t="s">
        <v>55</v>
      </c>
      <c r="O186" t="s">
        <v>56</v>
      </c>
      <c r="Q186" t="s">
        <v>57</v>
      </c>
    </row>
    <row r="187" spans="1:17" ht="15.75" thickBot="1" x14ac:dyDescent="0.25">
      <c r="A187" s="35"/>
      <c r="B187" s="286">
        <v>2014</v>
      </c>
      <c r="C187" s="287"/>
      <c r="D187" s="286">
        <v>2015</v>
      </c>
      <c r="E187" s="287"/>
      <c r="F187" s="286">
        <v>2016</v>
      </c>
      <c r="G187" s="287"/>
      <c r="H187" s="303" t="s">
        <v>4</v>
      </c>
      <c r="J187" s="279" t="s">
        <v>58</v>
      </c>
      <c r="K187" s="291">
        <v>2015</v>
      </c>
      <c r="L187" s="292"/>
      <c r="M187" s="286">
        <v>2016</v>
      </c>
      <c r="N187" s="287"/>
      <c r="O187" s="286">
        <v>2017</v>
      </c>
      <c r="P187" s="287"/>
      <c r="Q187" s="303" t="s">
        <v>4</v>
      </c>
    </row>
    <row r="188" spans="1:17" ht="15.75" thickBot="1" x14ac:dyDescent="0.25">
      <c r="A188" s="28" t="s">
        <v>58</v>
      </c>
      <c r="B188" s="13" t="s">
        <v>5</v>
      </c>
      <c r="C188" s="14" t="s">
        <v>6</v>
      </c>
      <c r="D188" s="13" t="s">
        <v>5</v>
      </c>
      <c r="E188" s="14" t="s">
        <v>6</v>
      </c>
      <c r="F188" s="13" t="s">
        <v>5</v>
      </c>
      <c r="G188" s="14" t="s">
        <v>6</v>
      </c>
      <c r="H188" s="304"/>
      <c r="J188" s="280"/>
      <c r="K188" s="13" t="s">
        <v>5</v>
      </c>
      <c r="L188" s="14" t="s">
        <v>6</v>
      </c>
      <c r="M188" s="13" t="s">
        <v>375</v>
      </c>
      <c r="N188" s="14" t="s">
        <v>376</v>
      </c>
      <c r="O188" s="13" t="s">
        <v>375</v>
      </c>
      <c r="P188" s="14" t="s">
        <v>376</v>
      </c>
      <c r="Q188" s="304"/>
    </row>
    <row r="189" spans="1:17" ht="15" x14ac:dyDescent="0.2">
      <c r="A189" s="4" t="s">
        <v>9</v>
      </c>
      <c r="B189" s="106">
        <v>0</v>
      </c>
      <c r="C189" s="106">
        <v>0</v>
      </c>
      <c r="D189" s="111">
        <v>515</v>
      </c>
      <c r="E189" s="111">
        <v>1139</v>
      </c>
      <c r="F189" s="106">
        <v>0</v>
      </c>
      <c r="G189" s="106">
        <v>0</v>
      </c>
      <c r="H189" s="4" t="s">
        <v>10</v>
      </c>
      <c r="J189" s="4" t="s">
        <v>9</v>
      </c>
      <c r="K189" s="111">
        <v>515</v>
      </c>
      <c r="L189" s="111">
        <v>1139</v>
      </c>
      <c r="M189" s="106">
        <v>0</v>
      </c>
      <c r="N189" s="106">
        <v>0</v>
      </c>
      <c r="O189" s="106" t="s">
        <v>374</v>
      </c>
      <c r="P189" s="106" t="s">
        <v>374</v>
      </c>
      <c r="Q189" s="4" t="s">
        <v>10</v>
      </c>
    </row>
    <row r="190" spans="1:17" ht="15" x14ac:dyDescent="0.2">
      <c r="A190" s="8" t="s">
        <v>21</v>
      </c>
      <c r="B190" s="106">
        <v>0</v>
      </c>
      <c r="C190" s="106">
        <v>0</v>
      </c>
      <c r="D190" s="111">
        <v>46</v>
      </c>
      <c r="E190" s="111">
        <v>93</v>
      </c>
      <c r="F190" s="106">
        <v>0</v>
      </c>
      <c r="G190" s="106">
        <v>0</v>
      </c>
      <c r="H190" s="1" t="s">
        <v>80</v>
      </c>
      <c r="J190" s="8" t="s">
        <v>21</v>
      </c>
      <c r="K190" s="111">
        <v>46</v>
      </c>
      <c r="L190" s="111">
        <v>93</v>
      </c>
      <c r="M190" s="106">
        <v>0</v>
      </c>
      <c r="N190" s="106">
        <v>0</v>
      </c>
      <c r="O190" s="106" t="s">
        <v>374</v>
      </c>
      <c r="P190" s="106" t="s">
        <v>374</v>
      </c>
      <c r="Q190" s="1" t="s">
        <v>80</v>
      </c>
    </row>
    <row r="191" spans="1:17" ht="15" x14ac:dyDescent="0.2">
      <c r="A191" s="8" t="s">
        <v>37</v>
      </c>
      <c r="B191" s="106">
        <v>0</v>
      </c>
      <c r="C191" s="106">
        <v>0</v>
      </c>
      <c r="D191" s="111">
        <v>23</v>
      </c>
      <c r="E191" s="111">
        <v>53</v>
      </c>
      <c r="F191" s="106">
        <v>0</v>
      </c>
      <c r="G191" s="106">
        <v>0</v>
      </c>
      <c r="H191" s="8" t="s">
        <v>38</v>
      </c>
      <c r="J191" s="8" t="s">
        <v>37</v>
      </c>
      <c r="K191" s="111">
        <v>23</v>
      </c>
      <c r="L191" s="111">
        <v>53</v>
      </c>
      <c r="M191" s="106">
        <v>0</v>
      </c>
      <c r="N191" s="106">
        <v>0</v>
      </c>
      <c r="O191" s="106" t="s">
        <v>374</v>
      </c>
      <c r="P191" s="106" t="s">
        <v>374</v>
      </c>
      <c r="Q191" s="8" t="s">
        <v>38</v>
      </c>
    </row>
    <row r="192" spans="1:17" ht="15" x14ac:dyDescent="0.2">
      <c r="A192" s="8" t="s">
        <v>64</v>
      </c>
      <c r="B192" s="106">
        <v>0</v>
      </c>
      <c r="C192" s="106">
        <v>0</v>
      </c>
      <c r="D192" s="111">
        <v>244</v>
      </c>
      <c r="E192" s="111">
        <v>468</v>
      </c>
      <c r="F192" s="106">
        <v>0</v>
      </c>
      <c r="G192" s="106">
        <v>0</v>
      </c>
      <c r="H192" s="8" t="s">
        <v>65</v>
      </c>
      <c r="J192" s="8" t="s">
        <v>64</v>
      </c>
      <c r="K192" s="111">
        <v>244</v>
      </c>
      <c r="L192" s="111">
        <v>468</v>
      </c>
      <c r="M192" s="106">
        <v>0</v>
      </c>
      <c r="N192" s="106">
        <v>0</v>
      </c>
      <c r="O192" s="106" t="s">
        <v>374</v>
      </c>
      <c r="P192" s="106" t="s">
        <v>374</v>
      </c>
      <c r="Q192" s="8" t="s">
        <v>65</v>
      </c>
    </row>
    <row r="193" spans="1:17" ht="15" x14ac:dyDescent="0.2">
      <c r="A193" s="8" t="s">
        <v>45</v>
      </c>
      <c r="B193" s="106">
        <v>0</v>
      </c>
      <c r="C193" s="106">
        <v>0</v>
      </c>
      <c r="D193" s="111">
        <v>2</v>
      </c>
      <c r="E193" s="111">
        <v>4</v>
      </c>
      <c r="F193" s="106">
        <v>0</v>
      </c>
      <c r="G193" s="106">
        <v>0</v>
      </c>
      <c r="H193" s="8" t="s">
        <v>46</v>
      </c>
      <c r="J193" s="8" t="s">
        <v>45</v>
      </c>
      <c r="K193" s="111">
        <v>2</v>
      </c>
      <c r="L193" s="111">
        <v>4</v>
      </c>
      <c r="M193" s="106">
        <v>0</v>
      </c>
      <c r="N193" s="106">
        <v>0</v>
      </c>
      <c r="O193" s="106" t="s">
        <v>374</v>
      </c>
      <c r="P193" s="106" t="s">
        <v>374</v>
      </c>
      <c r="Q193" s="8" t="s">
        <v>46</v>
      </c>
    </row>
    <row r="194" spans="1:17" ht="15" x14ac:dyDescent="0.2">
      <c r="A194" s="8" t="s">
        <v>66</v>
      </c>
      <c r="B194" s="106">
        <v>112</v>
      </c>
      <c r="C194" s="106">
        <v>125</v>
      </c>
      <c r="D194" s="111">
        <v>0</v>
      </c>
      <c r="E194" s="111">
        <v>0</v>
      </c>
      <c r="F194" s="106">
        <v>0</v>
      </c>
      <c r="G194" s="106">
        <v>0</v>
      </c>
      <c r="H194" s="8" t="s">
        <v>67</v>
      </c>
      <c r="J194" s="8" t="s">
        <v>66</v>
      </c>
      <c r="K194" s="111">
        <v>0</v>
      </c>
      <c r="L194" s="111">
        <v>0</v>
      </c>
      <c r="M194" s="106">
        <v>0</v>
      </c>
      <c r="N194" s="106">
        <v>0</v>
      </c>
      <c r="O194" s="106" t="s">
        <v>374</v>
      </c>
      <c r="P194" s="106" t="s">
        <v>374</v>
      </c>
      <c r="Q194" s="8" t="s">
        <v>67</v>
      </c>
    </row>
    <row r="195" spans="1:17" ht="15.75" thickBot="1" x14ac:dyDescent="0.25">
      <c r="A195" s="8" t="s">
        <v>70</v>
      </c>
      <c r="B195" s="106">
        <v>0</v>
      </c>
      <c r="C195" s="106">
        <v>0</v>
      </c>
      <c r="D195" s="111">
        <v>217</v>
      </c>
      <c r="E195" s="111">
        <v>602.00000000000045</v>
      </c>
      <c r="F195" s="106">
        <v>1059</v>
      </c>
      <c r="G195" s="106">
        <v>1961</v>
      </c>
      <c r="H195" s="4" t="s">
        <v>377</v>
      </c>
      <c r="J195" s="8" t="s">
        <v>70</v>
      </c>
      <c r="K195" s="111">
        <v>217</v>
      </c>
      <c r="L195" s="111">
        <v>602.00000000000045</v>
      </c>
      <c r="M195" s="106">
        <v>1059</v>
      </c>
      <c r="N195" s="106">
        <v>1961</v>
      </c>
      <c r="O195" s="192" t="s">
        <v>374</v>
      </c>
      <c r="P195" s="106" t="s">
        <v>374</v>
      </c>
      <c r="Q195" s="4" t="s">
        <v>377</v>
      </c>
    </row>
    <row r="196" spans="1:17" ht="16.5" thickBot="1" x14ac:dyDescent="0.3">
      <c r="A196" s="11" t="s">
        <v>51</v>
      </c>
      <c r="B196" s="12">
        <f>SUM(B189:B195)</f>
        <v>112</v>
      </c>
      <c r="C196" s="12">
        <f t="shared" ref="C196:G196" si="9">SUM(C189:C195)</f>
        <v>125</v>
      </c>
      <c r="D196" s="12">
        <f t="shared" si="9"/>
        <v>1047</v>
      </c>
      <c r="E196" s="12">
        <f t="shared" si="9"/>
        <v>2359.0000000000005</v>
      </c>
      <c r="F196" s="12">
        <f t="shared" si="9"/>
        <v>1059</v>
      </c>
      <c r="G196" s="12">
        <f t="shared" si="9"/>
        <v>1961</v>
      </c>
      <c r="H196" s="11" t="s">
        <v>52</v>
      </c>
      <c r="J196" s="11" t="s">
        <v>51</v>
      </c>
      <c r="K196" s="12">
        <f>SUM(K189:K195)</f>
        <v>1047</v>
      </c>
      <c r="L196" s="12">
        <f t="shared" ref="L196:N196" si="10">SUM(L189:L195)</f>
        <v>2359.0000000000005</v>
      </c>
      <c r="M196" s="12">
        <f t="shared" si="10"/>
        <v>1059</v>
      </c>
      <c r="N196" s="12">
        <f t="shared" si="10"/>
        <v>1961</v>
      </c>
      <c r="O196" s="268">
        <v>292.89655172413796</v>
      </c>
      <c r="P196" s="267">
        <v>1323.9999999999998</v>
      </c>
      <c r="Q196" s="11" t="s">
        <v>52</v>
      </c>
    </row>
    <row r="198" spans="1:17" x14ac:dyDescent="0.2">
      <c r="B198" s="72"/>
      <c r="C198" s="72"/>
      <c r="D198" s="72"/>
      <c r="E198" s="72"/>
      <c r="F198" s="72"/>
      <c r="G198" s="72"/>
      <c r="K198" s="72"/>
      <c r="L198" s="72"/>
      <c r="M198" s="72"/>
      <c r="N198" s="72"/>
      <c r="O198" s="72"/>
      <c r="P198" s="72"/>
    </row>
    <row r="201" spans="1:17" x14ac:dyDescent="0.2">
      <c r="A201" t="s">
        <v>136</v>
      </c>
      <c r="H201" t="s">
        <v>137</v>
      </c>
      <c r="J201" t="s">
        <v>421</v>
      </c>
      <c r="Q201" t="s">
        <v>438</v>
      </c>
    </row>
    <row r="202" spans="1:17" ht="15" thickBot="1" x14ac:dyDescent="0.25">
      <c r="A202" t="s">
        <v>55</v>
      </c>
      <c r="F202" t="s">
        <v>56</v>
      </c>
      <c r="H202" t="s">
        <v>57</v>
      </c>
      <c r="J202" t="s">
        <v>55</v>
      </c>
      <c r="O202" t="s">
        <v>56</v>
      </c>
      <c r="Q202" t="s">
        <v>57</v>
      </c>
    </row>
    <row r="203" spans="1:17" ht="15.75" thickBot="1" x14ac:dyDescent="0.25">
      <c r="A203" s="307" t="s">
        <v>3</v>
      </c>
      <c r="B203" s="286">
        <v>2014</v>
      </c>
      <c r="C203" s="287"/>
      <c r="D203" s="286">
        <v>2015</v>
      </c>
      <c r="E203" s="287"/>
      <c r="F203" s="286">
        <v>2016</v>
      </c>
      <c r="G203" s="287"/>
      <c r="H203" s="303" t="s">
        <v>4</v>
      </c>
      <c r="J203" s="279" t="s">
        <v>58</v>
      </c>
      <c r="K203" s="291">
        <v>2015</v>
      </c>
      <c r="L203" s="292"/>
      <c r="M203" s="286">
        <v>2016</v>
      </c>
      <c r="N203" s="287"/>
      <c r="O203" s="286">
        <v>2017</v>
      </c>
      <c r="P203" s="287"/>
      <c r="Q203" s="303" t="s">
        <v>4</v>
      </c>
    </row>
    <row r="204" spans="1:17" ht="15.75" thickBot="1" x14ac:dyDescent="0.25">
      <c r="A204" s="308"/>
      <c r="B204" s="13" t="s">
        <v>5</v>
      </c>
      <c r="C204" s="14" t="s">
        <v>6</v>
      </c>
      <c r="D204" s="13" t="s">
        <v>5</v>
      </c>
      <c r="E204" s="14" t="s">
        <v>6</v>
      </c>
      <c r="F204" s="13" t="s">
        <v>5</v>
      </c>
      <c r="G204" s="14" t="s">
        <v>6</v>
      </c>
      <c r="H204" s="304"/>
      <c r="J204" s="280"/>
      <c r="K204" s="13" t="s">
        <v>5</v>
      </c>
      <c r="L204" s="14" t="s">
        <v>6</v>
      </c>
      <c r="M204" s="13" t="s">
        <v>375</v>
      </c>
      <c r="N204" s="14" t="s">
        <v>376</v>
      </c>
      <c r="O204" s="13" t="s">
        <v>375</v>
      </c>
      <c r="P204" s="14" t="s">
        <v>376</v>
      </c>
      <c r="Q204" s="304"/>
    </row>
    <row r="205" spans="1:17" ht="15" x14ac:dyDescent="0.2">
      <c r="A205" s="4" t="s">
        <v>9</v>
      </c>
      <c r="B205" s="106">
        <v>0</v>
      </c>
      <c r="C205" s="106">
        <v>0</v>
      </c>
      <c r="D205" s="106">
        <v>22</v>
      </c>
      <c r="E205" s="106">
        <v>24</v>
      </c>
      <c r="F205" s="106">
        <v>0</v>
      </c>
      <c r="G205" s="106">
        <v>0</v>
      </c>
      <c r="H205" s="4" t="s">
        <v>10</v>
      </c>
      <c r="J205" s="4" t="s">
        <v>9</v>
      </c>
      <c r="K205" s="106">
        <v>22</v>
      </c>
      <c r="L205" s="106">
        <v>24</v>
      </c>
      <c r="M205" s="106" t="s">
        <v>374</v>
      </c>
      <c r="N205" s="106" t="s">
        <v>374</v>
      </c>
      <c r="O205" s="106" t="s">
        <v>374</v>
      </c>
      <c r="P205" s="106" t="s">
        <v>374</v>
      </c>
      <c r="Q205" s="4" t="s">
        <v>10</v>
      </c>
    </row>
    <row r="206" spans="1:17" ht="15" x14ac:dyDescent="0.2">
      <c r="A206" s="4" t="s">
        <v>31</v>
      </c>
      <c r="B206" s="106">
        <v>231</v>
      </c>
      <c r="C206" s="106">
        <v>225</v>
      </c>
      <c r="D206" s="106">
        <v>209</v>
      </c>
      <c r="E206" s="106">
        <v>188</v>
      </c>
      <c r="F206" s="106">
        <v>0</v>
      </c>
      <c r="G206" s="106">
        <v>0</v>
      </c>
      <c r="H206" s="4" t="s">
        <v>32</v>
      </c>
      <c r="J206" s="4" t="s">
        <v>31</v>
      </c>
      <c r="K206" s="106">
        <v>209</v>
      </c>
      <c r="L206" s="106">
        <v>188</v>
      </c>
      <c r="M206" s="106" t="s">
        <v>374</v>
      </c>
      <c r="N206" s="106" t="s">
        <v>374</v>
      </c>
      <c r="O206" s="106" t="s">
        <v>374</v>
      </c>
      <c r="P206" s="106" t="s">
        <v>374</v>
      </c>
      <c r="Q206" s="4" t="s">
        <v>32</v>
      </c>
    </row>
    <row r="207" spans="1:17" ht="15" x14ac:dyDescent="0.2">
      <c r="A207" s="4" t="s">
        <v>39</v>
      </c>
      <c r="B207" s="106">
        <v>185</v>
      </c>
      <c r="C207" s="106">
        <v>249</v>
      </c>
      <c r="D207" s="106">
        <v>161</v>
      </c>
      <c r="E207" s="106">
        <v>302</v>
      </c>
      <c r="F207" s="106">
        <v>0</v>
      </c>
      <c r="G207" s="106">
        <v>0</v>
      </c>
      <c r="H207" s="4" t="s">
        <v>40</v>
      </c>
      <c r="J207" s="4" t="s">
        <v>39</v>
      </c>
      <c r="K207" s="106">
        <v>161</v>
      </c>
      <c r="L207" s="106">
        <v>302</v>
      </c>
      <c r="M207" s="106" t="s">
        <v>374</v>
      </c>
      <c r="N207" s="106" t="s">
        <v>374</v>
      </c>
      <c r="O207" s="106" t="s">
        <v>374</v>
      </c>
      <c r="P207" s="106" t="s">
        <v>374</v>
      </c>
      <c r="Q207" s="4" t="s">
        <v>40</v>
      </c>
    </row>
    <row r="208" spans="1:17" ht="15" x14ac:dyDescent="0.2">
      <c r="A208" s="4" t="s">
        <v>43</v>
      </c>
      <c r="B208" s="106">
        <v>3</v>
      </c>
      <c r="C208" s="106">
        <v>5</v>
      </c>
      <c r="D208" s="106">
        <v>1</v>
      </c>
      <c r="E208" s="106">
        <v>6</v>
      </c>
      <c r="F208" s="106">
        <v>0</v>
      </c>
      <c r="G208" s="106">
        <v>0</v>
      </c>
      <c r="H208" s="4" t="s">
        <v>44</v>
      </c>
      <c r="J208" s="4" t="s">
        <v>43</v>
      </c>
      <c r="K208" s="106">
        <v>1</v>
      </c>
      <c r="L208" s="106">
        <v>6</v>
      </c>
      <c r="M208" s="106" t="s">
        <v>374</v>
      </c>
      <c r="N208" s="106" t="s">
        <v>374</v>
      </c>
      <c r="O208" s="106" t="s">
        <v>374</v>
      </c>
      <c r="P208" s="106" t="s">
        <v>374</v>
      </c>
      <c r="Q208" s="4" t="s">
        <v>44</v>
      </c>
    </row>
    <row r="209" spans="1:17" ht="15" x14ac:dyDescent="0.2">
      <c r="A209" s="4" t="s">
        <v>45</v>
      </c>
      <c r="B209" s="106">
        <v>0</v>
      </c>
      <c r="C209" s="106">
        <v>0</v>
      </c>
      <c r="D209" s="106">
        <v>22</v>
      </c>
      <c r="E209" s="106">
        <v>12</v>
      </c>
      <c r="F209" s="106">
        <v>0</v>
      </c>
      <c r="G209" s="106">
        <v>0</v>
      </c>
      <c r="H209" s="4" t="s">
        <v>46</v>
      </c>
      <c r="J209" s="4" t="s">
        <v>45</v>
      </c>
      <c r="K209" s="106">
        <v>22</v>
      </c>
      <c r="L209" s="106">
        <v>12</v>
      </c>
      <c r="M209" s="106" t="s">
        <v>374</v>
      </c>
      <c r="N209" s="106" t="s">
        <v>374</v>
      </c>
      <c r="O209" s="106" t="s">
        <v>374</v>
      </c>
      <c r="P209" s="106" t="s">
        <v>374</v>
      </c>
      <c r="Q209" s="4" t="s">
        <v>46</v>
      </c>
    </row>
    <row r="210" spans="1:17" ht="15.75" thickBot="1" x14ac:dyDescent="0.25">
      <c r="A210" s="8" t="s">
        <v>70</v>
      </c>
      <c r="B210" s="106">
        <v>3822</v>
      </c>
      <c r="C210" s="106">
        <v>7508.9999999999991</v>
      </c>
      <c r="D210" s="106">
        <v>1818</v>
      </c>
      <c r="E210" s="106">
        <v>3864</v>
      </c>
      <c r="F210" s="106">
        <v>2108</v>
      </c>
      <c r="G210" s="106">
        <v>3407</v>
      </c>
      <c r="H210" s="4" t="s">
        <v>377</v>
      </c>
      <c r="J210" s="8" t="s">
        <v>70</v>
      </c>
      <c r="K210" s="192">
        <v>1818</v>
      </c>
      <c r="L210" s="192">
        <v>3864</v>
      </c>
      <c r="M210" s="192">
        <v>2108</v>
      </c>
      <c r="N210" s="192">
        <v>3407</v>
      </c>
      <c r="O210" s="192" t="s">
        <v>374</v>
      </c>
      <c r="P210" s="192" t="s">
        <v>374</v>
      </c>
      <c r="Q210" s="8" t="s">
        <v>377</v>
      </c>
    </row>
    <row r="211" spans="1:17" ht="16.5" thickBot="1" x14ac:dyDescent="0.3">
      <c r="A211" s="11" t="s">
        <v>51</v>
      </c>
      <c r="B211" s="12">
        <f t="shared" ref="B211:G211" si="11">SUM(B205:B210)</f>
        <v>4241</v>
      </c>
      <c r="C211" s="12">
        <f t="shared" si="11"/>
        <v>7987.9999999999991</v>
      </c>
      <c r="D211" s="12">
        <f t="shared" si="11"/>
        <v>2233</v>
      </c>
      <c r="E211" s="12">
        <f t="shared" si="11"/>
        <v>4396</v>
      </c>
      <c r="F211" s="12">
        <f t="shared" si="11"/>
        <v>2108</v>
      </c>
      <c r="G211" s="12">
        <f t="shared" si="11"/>
        <v>3407</v>
      </c>
      <c r="H211" s="11" t="s">
        <v>52</v>
      </c>
      <c r="J211" s="11" t="s">
        <v>51</v>
      </c>
      <c r="K211" s="12">
        <f t="shared" ref="K211:N211" si="12">SUM(K205:K210)</f>
        <v>2233</v>
      </c>
      <c r="L211" s="12">
        <f t="shared" si="12"/>
        <v>4396</v>
      </c>
      <c r="M211" s="12">
        <f t="shared" si="12"/>
        <v>2108</v>
      </c>
      <c r="N211" s="12">
        <f t="shared" si="12"/>
        <v>3407</v>
      </c>
      <c r="O211" s="266">
        <v>3320</v>
      </c>
      <c r="P211" s="267">
        <v>3698.0000000000005</v>
      </c>
      <c r="Q211" s="11" t="s">
        <v>52</v>
      </c>
    </row>
    <row r="212" spans="1:17" x14ac:dyDescent="0.2">
      <c r="O212" s="17"/>
      <c r="P212" s="17"/>
    </row>
    <row r="213" spans="1:17" x14ac:dyDescent="0.2">
      <c r="B213" s="72"/>
      <c r="C213" s="72"/>
      <c r="D213" s="72"/>
      <c r="E213" s="72"/>
      <c r="F213" s="72"/>
      <c r="G213" s="72"/>
      <c r="K213" s="72"/>
      <c r="L213" s="72"/>
      <c r="M213" s="72"/>
      <c r="N213" s="72"/>
      <c r="O213" s="72"/>
      <c r="P213" s="72"/>
    </row>
    <row r="217" spans="1:17" x14ac:dyDescent="0.2">
      <c r="A217" t="s">
        <v>138</v>
      </c>
      <c r="H217" t="s">
        <v>139</v>
      </c>
      <c r="J217" t="s">
        <v>422</v>
      </c>
      <c r="Q217" t="s">
        <v>437</v>
      </c>
    </row>
    <row r="218" spans="1:17" ht="15" thickBot="1" x14ac:dyDescent="0.25">
      <c r="A218" t="s">
        <v>55</v>
      </c>
      <c r="F218" t="s">
        <v>56</v>
      </c>
      <c r="H218" t="s">
        <v>57</v>
      </c>
      <c r="J218" t="s">
        <v>55</v>
      </c>
      <c r="O218" t="s">
        <v>56</v>
      </c>
      <c r="Q218" t="s">
        <v>57</v>
      </c>
    </row>
    <row r="219" spans="1:17" ht="15.75" thickBot="1" x14ac:dyDescent="0.25">
      <c r="A219" s="307" t="s">
        <v>3</v>
      </c>
      <c r="B219" s="286">
        <v>2014</v>
      </c>
      <c r="C219" s="287"/>
      <c r="D219" s="286">
        <v>2015</v>
      </c>
      <c r="E219" s="287"/>
      <c r="F219" s="286">
        <v>2016</v>
      </c>
      <c r="G219" s="287"/>
      <c r="H219" s="303" t="s">
        <v>4</v>
      </c>
      <c r="J219" s="281" t="s">
        <v>58</v>
      </c>
      <c r="K219" s="291">
        <v>2015</v>
      </c>
      <c r="L219" s="292"/>
      <c r="M219" s="286">
        <v>2016</v>
      </c>
      <c r="N219" s="287"/>
      <c r="O219" s="286">
        <v>2017</v>
      </c>
      <c r="P219" s="287"/>
      <c r="Q219" s="303" t="s">
        <v>4</v>
      </c>
    </row>
    <row r="220" spans="1:17" ht="15.75" thickBot="1" x14ac:dyDescent="0.25">
      <c r="A220" s="308"/>
      <c r="B220" s="13" t="s">
        <v>5</v>
      </c>
      <c r="C220" s="14" t="s">
        <v>6</v>
      </c>
      <c r="D220" s="13" t="s">
        <v>5</v>
      </c>
      <c r="E220" s="14" t="s">
        <v>6</v>
      </c>
      <c r="F220" s="13" t="s">
        <v>5</v>
      </c>
      <c r="G220" s="14" t="s">
        <v>6</v>
      </c>
      <c r="H220" s="304"/>
      <c r="J220" s="282"/>
      <c r="K220" s="13" t="s">
        <v>5</v>
      </c>
      <c r="L220" s="14" t="s">
        <v>6</v>
      </c>
      <c r="M220" s="13" t="s">
        <v>375</v>
      </c>
      <c r="N220" s="14" t="s">
        <v>376</v>
      </c>
      <c r="O220" s="13" t="s">
        <v>375</v>
      </c>
      <c r="P220" s="14" t="s">
        <v>376</v>
      </c>
      <c r="Q220" s="304"/>
    </row>
    <row r="221" spans="1:17" ht="15" x14ac:dyDescent="0.2">
      <c r="A221" s="1" t="s">
        <v>7</v>
      </c>
      <c r="B221" s="2"/>
      <c r="C221" s="2"/>
      <c r="D221" s="3"/>
      <c r="E221" s="3"/>
      <c r="F221" s="3"/>
      <c r="G221" s="3"/>
      <c r="H221" s="1" t="s">
        <v>8</v>
      </c>
      <c r="J221" s="238" t="s">
        <v>7</v>
      </c>
      <c r="K221" s="3"/>
      <c r="L221" s="3"/>
      <c r="M221" s="3" t="s">
        <v>374</v>
      </c>
      <c r="N221" s="194" t="s">
        <v>374</v>
      </c>
      <c r="O221" s="197" t="s">
        <v>374</v>
      </c>
      <c r="P221" s="198" t="s">
        <v>374</v>
      </c>
      <c r="Q221" s="240" t="s">
        <v>8</v>
      </c>
    </row>
    <row r="222" spans="1:17" ht="15" x14ac:dyDescent="0.2">
      <c r="A222" s="4" t="s">
        <v>9</v>
      </c>
      <c r="B222" s="106">
        <v>98</v>
      </c>
      <c r="C222" s="106">
        <v>157</v>
      </c>
      <c r="D222" s="106">
        <v>147</v>
      </c>
      <c r="E222" s="106">
        <v>393</v>
      </c>
      <c r="F222" s="106">
        <v>44</v>
      </c>
      <c r="G222" s="106">
        <v>99</v>
      </c>
      <c r="H222" s="4" t="s">
        <v>10</v>
      </c>
      <c r="J222" s="239" t="s">
        <v>9</v>
      </c>
      <c r="K222" s="106">
        <v>147</v>
      </c>
      <c r="L222" s="106">
        <v>393</v>
      </c>
      <c r="M222" s="106">
        <v>44</v>
      </c>
      <c r="N222" s="195">
        <v>99</v>
      </c>
      <c r="O222" s="199" t="s">
        <v>374</v>
      </c>
      <c r="P222" s="200" t="s">
        <v>374</v>
      </c>
      <c r="Q222" s="241" t="s">
        <v>10</v>
      </c>
    </row>
    <row r="223" spans="1:17" ht="15" x14ac:dyDescent="0.2">
      <c r="A223" s="4" t="s">
        <v>31</v>
      </c>
      <c r="B223" s="5"/>
      <c r="C223" s="7"/>
      <c r="D223" s="7"/>
      <c r="E223" s="5"/>
      <c r="F223" s="106">
        <v>2</v>
      </c>
      <c r="G223" s="106">
        <v>2</v>
      </c>
      <c r="H223" s="4" t="s">
        <v>32</v>
      </c>
      <c r="J223" s="239" t="s">
        <v>31</v>
      </c>
      <c r="K223" s="7"/>
      <c r="L223" s="5"/>
      <c r="M223" s="106">
        <v>2</v>
      </c>
      <c r="N223" s="195">
        <v>2</v>
      </c>
      <c r="O223" s="199" t="s">
        <v>374</v>
      </c>
      <c r="P223" s="200" t="s">
        <v>374</v>
      </c>
      <c r="Q223" s="241" t="s">
        <v>32</v>
      </c>
    </row>
    <row r="224" spans="1:17" ht="15" x14ac:dyDescent="0.2">
      <c r="A224" s="8" t="s">
        <v>49</v>
      </c>
      <c r="B224" s="106">
        <v>9</v>
      </c>
      <c r="C224" s="106">
        <v>66</v>
      </c>
      <c r="D224" s="10"/>
      <c r="E224" s="9"/>
      <c r="F224" s="10"/>
      <c r="G224" s="10"/>
      <c r="H224" s="8" t="s">
        <v>50</v>
      </c>
      <c r="J224" s="242" t="s">
        <v>49</v>
      </c>
      <c r="K224" s="10"/>
      <c r="L224" s="9"/>
      <c r="M224" s="106" t="s">
        <v>374</v>
      </c>
      <c r="N224" s="195" t="s">
        <v>374</v>
      </c>
      <c r="O224" s="199" t="s">
        <v>374</v>
      </c>
      <c r="P224" s="200" t="s">
        <v>374</v>
      </c>
      <c r="Q224" s="231" t="s">
        <v>50</v>
      </c>
    </row>
    <row r="225" spans="1:17" ht="15.75" thickBot="1" x14ac:dyDescent="0.25">
      <c r="A225" s="4" t="s">
        <v>70</v>
      </c>
      <c r="B225" s="106">
        <v>169</v>
      </c>
      <c r="C225" s="106">
        <v>540</v>
      </c>
      <c r="D225" s="106">
        <v>587</v>
      </c>
      <c r="E225" s="106">
        <v>1292</v>
      </c>
      <c r="F225" s="106">
        <v>363</v>
      </c>
      <c r="G225" s="106">
        <v>799</v>
      </c>
      <c r="H225" s="4" t="s">
        <v>377</v>
      </c>
      <c r="J225" s="239" t="s">
        <v>70</v>
      </c>
      <c r="K225" s="106">
        <v>587</v>
      </c>
      <c r="L225" s="106">
        <v>1292</v>
      </c>
      <c r="M225" s="106">
        <v>363</v>
      </c>
      <c r="N225" s="195">
        <v>799</v>
      </c>
      <c r="O225" s="199" t="s">
        <v>374</v>
      </c>
      <c r="P225" s="200" t="s">
        <v>374</v>
      </c>
      <c r="Q225" s="241" t="s">
        <v>377</v>
      </c>
    </row>
    <row r="226" spans="1:17" ht="16.5" thickBot="1" x14ac:dyDescent="0.3">
      <c r="A226" s="11" t="s">
        <v>51</v>
      </c>
      <c r="B226" s="12">
        <f>SUM(B221:B225)</f>
        <v>276</v>
      </c>
      <c r="C226" s="12">
        <f t="shared" ref="C226:G226" si="13">SUM(C221:C225)</f>
        <v>763</v>
      </c>
      <c r="D226" s="12">
        <f t="shared" si="13"/>
        <v>734</v>
      </c>
      <c r="E226" s="12">
        <f t="shared" si="13"/>
        <v>1685</v>
      </c>
      <c r="F226" s="12">
        <f t="shared" si="13"/>
        <v>409</v>
      </c>
      <c r="G226" s="12">
        <f t="shared" si="13"/>
        <v>900</v>
      </c>
      <c r="H226" s="11" t="s">
        <v>52</v>
      </c>
      <c r="J226" s="11" t="s">
        <v>51</v>
      </c>
      <c r="K226" s="12">
        <f>SUM(K221:K225)</f>
        <v>734</v>
      </c>
      <c r="L226" s="12">
        <f t="shared" ref="L226:N226" si="14">SUM(L221:L225)</f>
        <v>1685</v>
      </c>
      <c r="M226" s="12">
        <f t="shared" si="14"/>
        <v>409</v>
      </c>
      <c r="N226" s="196">
        <f t="shared" si="14"/>
        <v>900</v>
      </c>
      <c r="O226" s="243">
        <v>497.00000000000006</v>
      </c>
      <c r="P226" s="244">
        <v>1186.9999999999998</v>
      </c>
      <c r="Q226" s="55" t="s">
        <v>52</v>
      </c>
    </row>
    <row r="228" spans="1:17" x14ac:dyDescent="0.2">
      <c r="B228" s="72"/>
      <c r="C228" s="72"/>
      <c r="D228" s="72"/>
      <c r="E228" s="72"/>
      <c r="F228" s="72"/>
      <c r="G228" s="72"/>
      <c r="K228" s="72"/>
      <c r="L228" s="72"/>
      <c r="M228" s="72"/>
      <c r="N228" s="72"/>
      <c r="O228" s="72"/>
      <c r="P228" s="72"/>
    </row>
    <row r="232" spans="1:17" x14ac:dyDescent="0.2">
      <c r="A232" t="s">
        <v>140</v>
      </c>
      <c r="H232" t="s">
        <v>141</v>
      </c>
      <c r="J232" t="s">
        <v>423</v>
      </c>
      <c r="Q232" t="s">
        <v>436</v>
      </c>
    </row>
    <row r="233" spans="1:17" ht="15" thickBot="1" x14ac:dyDescent="0.25">
      <c r="A233" t="s">
        <v>55</v>
      </c>
      <c r="F233" t="s">
        <v>56</v>
      </c>
      <c r="H233" t="s">
        <v>57</v>
      </c>
      <c r="J233" t="s">
        <v>55</v>
      </c>
      <c r="O233" t="s">
        <v>56</v>
      </c>
      <c r="Q233" t="s">
        <v>57</v>
      </c>
    </row>
    <row r="234" spans="1:17" ht="18.75" thickBot="1" x14ac:dyDescent="0.25">
      <c r="A234" s="52"/>
      <c r="B234" s="286">
        <v>2014</v>
      </c>
      <c r="C234" s="287"/>
      <c r="D234" s="286">
        <v>2015</v>
      </c>
      <c r="E234" s="287"/>
      <c r="F234" s="286">
        <v>2016</v>
      </c>
      <c r="G234" s="287"/>
      <c r="H234" s="288" t="s">
        <v>4</v>
      </c>
      <c r="J234" s="281" t="s">
        <v>58</v>
      </c>
      <c r="K234" s="291">
        <v>2015</v>
      </c>
      <c r="L234" s="292"/>
      <c r="M234" s="286">
        <v>2016</v>
      </c>
      <c r="N234" s="287"/>
      <c r="O234" s="286">
        <v>2017</v>
      </c>
      <c r="P234" s="287"/>
      <c r="Q234" s="288" t="s">
        <v>4</v>
      </c>
    </row>
    <row r="235" spans="1:17" ht="18" customHeight="1" thickBot="1" x14ac:dyDescent="0.25">
      <c r="A235" s="53" t="s">
        <v>58</v>
      </c>
      <c r="B235" s="13" t="s">
        <v>5</v>
      </c>
      <c r="C235" s="14" t="s">
        <v>6</v>
      </c>
      <c r="D235" s="13" t="s">
        <v>5</v>
      </c>
      <c r="E235" s="14" t="s">
        <v>6</v>
      </c>
      <c r="F235" s="13" t="s">
        <v>5</v>
      </c>
      <c r="G235" s="14" t="s">
        <v>6</v>
      </c>
      <c r="H235" s="289"/>
      <c r="J235" s="282"/>
      <c r="K235" s="13" t="s">
        <v>5</v>
      </c>
      <c r="L235" s="14" t="s">
        <v>6</v>
      </c>
      <c r="M235" s="13" t="s">
        <v>375</v>
      </c>
      <c r="N235" s="14" t="s">
        <v>376</v>
      </c>
      <c r="O235" s="13" t="s">
        <v>375</v>
      </c>
      <c r="P235" s="14" t="s">
        <v>376</v>
      </c>
      <c r="Q235" s="289"/>
    </row>
    <row r="236" spans="1:17" ht="15" x14ac:dyDescent="0.2">
      <c r="A236" s="1" t="s">
        <v>7</v>
      </c>
      <c r="B236" s="106">
        <v>45</v>
      </c>
      <c r="C236" s="106">
        <v>70</v>
      </c>
      <c r="D236" s="106">
        <v>31</v>
      </c>
      <c r="E236" s="106">
        <v>104</v>
      </c>
      <c r="F236" s="3"/>
      <c r="G236" s="3"/>
      <c r="H236" s="1" t="s">
        <v>8</v>
      </c>
      <c r="J236" s="302" t="s">
        <v>7</v>
      </c>
      <c r="K236" s="106">
        <v>31</v>
      </c>
      <c r="L236" s="106">
        <v>104</v>
      </c>
      <c r="M236" s="106" t="s">
        <v>374</v>
      </c>
      <c r="N236" s="106" t="s">
        <v>374</v>
      </c>
      <c r="O236" s="130">
        <v>81.194000000000003</v>
      </c>
      <c r="P236" s="130">
        <v>202.25</v>
      </c>
      <c r="Q236" s="234" t="s">
        <v>8</v>
      </c>
    </row>
    <row r="237" spans="1:17" ht="15" x14ac:dyDescent="0.2">
      <c r="A237" s="4" t="s">
        <v>9</v>
      </c>
      <c r="B237" s="106">
        <v>240</v>
      </c>
      <c r="C237" s="106">
        <v>400</v>
      </c>
      <c r="D237" s="106">
        <v>205</v>
      </c>
      <c r="E237" s="106">
        <v>722</v>
      </c>
      <c r="F237" s="106">
        <v>325</v>
      </c>
      <c r="G237" s="106">
        <v>716</v>
      </c>
      <c r="H237" s="4" t="s">
        <v>61</v>
      </c>
      <c r="J237" s="282" t="s">
        <v>9</v>
      </c>
      <c r="K237" s="106">
        <v>205</v>
      </c>
      <c r="L237" s="106">
        <v>722</v>
      </c>
      <c r="M237" s="106">
        <v>325</v>
      </c>
      <c r="N237" s="106">
        <v>716</v>
      </c>
      <c r="O237" s="131">
        <v>927.84500000000003</v>
      </c>
      <c r="P237" s="131">
        <v>4558.9650000000001</v>
      </c>
      <c r="Q237" s="211" t="s">
        <v>10</v>
      </c>
    </row>
    <row r="238" spans="1:17" ht="15" x14ac:dyDescent="0.2">
      <c r="A238" s="1" t="s">
        <v>21</v>
      </c>
      <c r="B238" s="106">
        <v>246</v>
      </c>
      <c r="C238" s="106">
        <v>449</v>
      </c>
      <c r="D238" s="106"/>
      <c r="E238" s="106"/>
      <c r="F238" s="3"/>
      <c r="G238" s="3"/>
      <c r="H238" s="1" t="s">
        <v>80</v>
      </c>
      <c r="J238" s="302" t="s">
        <v>21</v>
      </c>
      <c r="K238" s="106"/>
      <c r="L238" s="106"/>
      <c r="M238" s="106" t="s">
        <v>374</v>
      </c>
      <c r="N238" s="106" t="s">
        <v>374</v>
      </c>
      <c r="O238" s="130">
        <v>332</v>
      </c>
      <c r="P238" s="130">
        <v>365.74200000000002</v>
      </c>
      <c r="Q238" s="234" t="s">
        <v>22</v>
      </c>
    </row>
    <row r="239" spans="1:17" ht="15" x14ac:dyDescent="0.2">
      <c r="A239" s="4" t="s">
        <v>25</v>
      </c>
      <c r="B239" s="106">
        <v>77</v>
      </c>
      <c r="C239" s="106">
        <v>39</v>
      </c>
      <c r="D239" s="106"/>
      <c r="E239" s="106"/>
      <c r="F239" s="106"/>
      <c r="G239" s="106"/>
      <c r="H239" s="4" t="s">
        <v>26</v>
      </c>
      <c r="J239" s="282" t="s">
        <v>25</v>
      </c>
      <c r="K239" s="106"/>
      <c r="L239" s="106"/>
      <c r="M239" s="106" t="s">
        <v>374</v>
      </c>
      <c r="N239" s="106" t="s">
        <v>374</v>
      </c>
      <c r="O239" s="131">
        <v>33</v>
      </c>
      <c r="P239" s="131">
        <v>5.202</v>
      </c>
      <c r="Q239" s="211" t="s">
        <v>26</v>
      </c>
    </row>
    <row r="240" spans="1:17" ht="15" x14ac:dyDescent="0.2">
      <c r="A240" s="1" t="s">
        <v>75</v>
      </c>
      <c r="B240" s="106">
        <v>310</v>
      </c>
      <c r="C240" s="106">
        <v>466</v>
      </c>
      <c r="D240" s="106">
        <v>308</v>
      </c>
      <c r="E240" s="106">
        <v>325</v>
      </c>
      <c r="F240" s="106">
        <v>147</v>
      </c>
      <c r="G240" s="106">
        <v>230</v>
      </c>
      <c r="H240" s="1" t="s">
        <v>32</v>
      </c>
      <c r="J240" s="302" t="s">
        <v>31</v>
      </c>
      <c r="K240" s="106">
        <v>308</v>
      </c>
      <c r="L240" s="106">
        <v>325</v>
      </c>
      <c r="M240" s="106">
        <v>147</v>
      </c>
      <c r="N240" s="106">
        <v>230</v>
      </c>
      <c r="O240" s="131">
        <v>127.71</v>
      </c>
      <c r="P240" s="131">
        <v>127.41</v>
      </c>
      <c r="Q240" s="234" t="s">
        <v>32</v>
      </c>
    </row>
    <row r="241" spans="1:17" ht="15" x14ac:dyDescent="0.2">
      <c r="A241" s="4" t="s">
        <v>37</v>
      </c>
      <c r="B241" s="106">
        <v>221</v>
      </c>
      <c r="C241" s="106">
        <v>433</v>
      </c>
      <c r="D241" s="106">
        <v>36</v>
      </c>
      <c r="E241" s="106">
        <v>180</v>
      </c>
      <c r="F241" s="106">
        <v>23</v>
      </c>
      <c r="G241" s="106">
        <v>85</v>
      </c>
      <c r="H241" s="4" t="s">
        <v>38</v>
      </c>
      <c r="J241" s="282" t="s">
        <v>35</v>
      </c>
      <c r="K241" s="106">
        <v>36</v>
      </c>
      <c r="L241" s="106">
        <v>180</v>
      </c>
      <c r="M241" s="106">
        <v>23</v>
      </c>
      <c r="N241" s="106">
        <v>85</v>
      </c>
      <c r="O241" s="131">
        <v>30</v>
      </c>
      <c r="P241" s="131">
        <v>90</v>
      </c>
      <c r="Q241" s="211" t="s">
        <v>36</v>
      </c>
    </row>
    <row r="242" spans="1:17" ht="15" x14ac:dyDescent="0.2">
      <c r="A242" s="1" t="s">
        <v>39</v>
      </c>
      <c r="B242" s="106">
        <v>4</v>
      </c>
      <c r="C242" s="106">
        <v>1</v>
      </c>
      <c r="D242" s="106">
        <v>8</v>
      </c>
      <c r="E242" s="106">
        <v>96</v>
      </c>
      <c r="F242" s="112">
        <v>7</v>
      </c>
      <c r="G242" s="113">
        <v>99</v>
      </c>
      <c r="H242" s="1" t="s">
        <v>40</v>
      </c>
      <c r="J242" s="302" t="s">
        <v>37</v>
      </c>
      <c r="K242" s="106">
        <v>8</v>
      </c>
      <c r="L242" s="106">
        <v>96</v>
      </c>
      <c r="M242" s="133">
        <v>7</v>
      </c>
      <c r="N242" s="134">
        <v>99</v>
      </c>
      <c r="O242" s="133">
        <v>129</v>
      </c>
      <c r="P242" s="134">
        <v>58.924999999999997</v>
      </c>
      <c r="Q242" s="234" t="s">
        <v>38</v>
      </c>
    </row>
    <row r="243" spans="1:17" ht="15" x14ac:dyDescent="0.2">
      <c r="A243" s="4" t="s">
        <v>142</v>
      </c>
      <c r="B243" s="106">
        <v>56</v>
      </c>
      <c r="C243" s="106">
        <v>87</v>
      </c>
      <c r="D243" s="106">
        <v>20</v>
      </c>
      <c r="E243" s="106">
        <v>105</v>
      </c>
      <c r="F243" s="109">
        <v>0.19047619047619047</v>
      </c>
      <c r="G243" s="106">
        <v>1</v>
      </c>
      <c r="H243" s="4" t="s">
        <v>65</v>
      </c>
      <c r="J243" s="282" t="s">
        <v>43</v>
      </c>
      <c r="K243" s="106">
        <v>20</v>
      </c>
      <c r="L243" s="106">
        <v>105</v>
      </c>
      <c r="M243" s="109">
        <v>0.19047619047619047</v>
      </c>
      <c r="N243" s="106">
        <v>1</v>
      </c>
      <c r="O243" s="132">
        <v>5.25</v>
      </c>
      <c r="P243" s="131">
        <v>58.95</v>
      </c>
      <c r="Q243" s="211" t="s">
        <v>44</v>
      </c>
    </row>
    <row r="244" spans="1:17" ht="15" x14ac:dyDescent="0.2">
      <c r="A244" s="1" t="s">
        <v>45</v>
      </c>
      <c r="B244" s="106">
        <v>95</v>
      </c>
      <c r="C244" s="106">
        <v>270</v>
      </c>
      <c r="D244" s="106"/>
      <c r="E244" s="106"/>
      <c r="F244" s="3"/>
      <c r="G244" s="3"/>
      <c r="H244" s="1" t="s">
        <v>46</v>
      </c>
      <c r="J244" s="238" t="s">
        <v>45</v>
      </c>
      <c r="K244" s="106"/>
      <c r="L244" s="106"/>
      <c r="M244" s="106" t="s">
        <v>374</v>
      </c>
      <c r="N244" s="106" t="s">
        <v>374</v>
      </c>
      <c r="O244" s="106" t="s">
        <v>374</v>
      </c>
      <c r="P244" s="106" t="s">
        <v>374</v>
      </c>
      <c r="Q244" s="234" t="s">
        <v>46</v>
      </c>
    </row>
    <row r="245" spans="1:17" ht="15.75" thickBot="1" x14ac:dyDescent="0.25">
      <c r="A245" s="4" t="s">
        <v>70</v>
      </c>
      <c r="B245" s="106">
        <v>38311.999999999993</v>
      </c>
      <c r="C245" s="106">
        <v>64244</v>
      </c>
      <c r="D245" s="106">
        <v>91899</v>
      </c>
      <c r="E245" s="106">
        <v>85962</v>
      </c>
      <c r="F245" s="106">
        <v>56237.559523809527</v>
      </c>
      <c r="G245" s="106">
        <v>157547</v>
      </c>
      <c r="H245" s="4" t="s">
        <v>377</v>
      </c>
      <c r="J245" s="239" t="s">
        <v>70</v>
      </c>
      <c r="K245" s="106">
        <v>91899</v>
      </c>
      <c r="L245" s="106">
        <v>85962</v>
      </c>
      <c r="M245" s="110">
        <v>56237.559523809527</v>
      </c>
      <c r="N245" s="106">
        <v>157547</v>
      </c>
      <c r="O245" s="131">
        <v>32166.112000000001</v>
      </c>
      <c r="P245" s="131">
        <v>61483.701000000001</v>
      </c>
      <c r="Q245" s="211" t="s">
        <v>377</v>
      </c>
    </row>
    <row r="246" spans="1:17" ht="16.5" thickBot="1" x14ac:dyDescent="0.3">
      <c r="A246" s="54" t="s">
        <v>51</v>
      </c>
      <c r="B246" s="82">
        <f>SUM(B236:B245)</f>
        <v>39605.999999999993</v>
      </c>
      <c r="C246" s="82">
        <f t="shared" ref="C246:G246" si="15">SUM(C236:C245)</f>
        <v>66459</v>
      </c>
      <c r="D246" s="82">
        <f t="shared" si="15"/>
        <v>92507</v>
      </c>
      <c r="E246" s="82">
        <f t="shared" si="15"/>
        <v>87494</v>
      </c>
      <c r="F246" s="82">
        <f t="shared" si="15"/>
        <v>56739.75</v>
      </c>
      <c r="G246" s="82">
        <f t="shared" si="15"/>
        <v>158678</v>
      </c>
      <c r="H246" s="55" t="s">
        <v>52</v>
      </c>
      <c r="J246" s="54" t="s">
        <v>51</v>
      </c>
      <c r="K246" s="82">
        <f>SUM(K236:K245)</f>
        <v>92507</v>
      </c>
      <c r="L246" s="82">
        <f t="shared" ref="L246:O246" si="16">SUM(L236:L245)</f>
        <v>87494</v>
      </c>
      <c r="M246" s="82">
        <f t="shared" si="16"/>
        <v>56739.75</v>
      </c>
      <c r="N246" s="82">
        <f t="shared" si="16"/>
        <v>158678</v>
      </c>
      <c r="O246" s="82">
        <f t="shared" si="16"/>
        <v>33832.111000000004</v>
      </c>
      <c r="P246" s="82">
        <f>SUM(P236:P245)</f>
        <v>66951.145000000004</v>
      </c>
      <c r="Q246" s="55" t="s">
        <v>52</v>
      </c>
    </row>
    <row r="251" spans="1:17" x14ac:dyDescent="0.2">
      <c r="A251" t="s">
        <v>143</v>
      </c>
      <c r="H251" t="s">
        <v>144</v>
      </c>
      <c r="J251" t="s">
        <v>424</v>
      </c>
      <c r="Q251" t="s">
        <v>435</v>
      </c>
    </row>
    <row r="252" spans="1:17" ht="15" thickBot="1" x14ac:dyDescent="0.25">
      <c r="A252" t="s">
        <v>55</v>
      </c>
      <c r="F252" t="s">
        <v>56</v>
      </c>
      <c r="H252" t="s">
        <v>57</v>
      </c>
      <c r="J252" t="s">
        <v>55</v>
      </c>
      <c r="O252" t="s">
        <v>56</v>
      </c>
      <c r="Q252" t="s">
        <v>57</v>
      </c>
    </row>
    <row r="253" spans="1:17" ht="15.75" thickBot="1" x14ac:dyDescent="0.25">
      <c r="A253" s="307" t="s">
        <v>3</v>
      </c>
      <c r="B253" s="286">
        <v>2014</v>
      </c>
      <c r="C253" s="287"/>
      <c r="D253" s="286">
        <v>2015</v>
      </c>
      <c r="E253" s="287"/>
      <c r="F253" s="286">
        <v>2016</v>
      </c>
      <c r="G253" s="287"/>
      <c r="H253" s="288" t="s">
        <v>4</v>
      </c>
      <c r="J253" s="281" t="s">
        <v>58</v>
      </c>
      <c r="K253" s="291">
        <v>2015</v>
      </c>
      <c r="L253" s="292"/>
      <c r="M253" s="286">
        <v>2016</v>
      </c>
      <c r="N253" s="287"/>
      <c r="O253" s="286">
        <v>2017</v>
      </c>
      <c r="P253" s="287"/>
      <c r="Q253" s="288" t="s">
        <v>4</v>
      </c>
    </row>
    <row r="254" spans="1:17" ht="15.75" thickBot="1" x14ac:dyDescent="0.25">
      <c r="A254" s="308"/>
      <c r="B254" s="13" t="s">
        <v>5</v>
      </c>
      <c r="C254" s="14" t="s">
        <v>6</v>
      </c>
      <c r="D254" s="13" t="s">
        <v>5</v>
      </c>
      <c r="E254" s="14" t="s">
        <v>6</v>
      </c>
      <c r="F254" s="13" t="s">
        <v>5</v>
      </c>
      <c r="G254" s="14" t="s">
        <v>6</v>
      </c>
      <c r="H254" s="289"/>
      <c r="J254" s="282"/>
      <c r="K254" s="13" t="s">
        <v>5</v>
      </c>
      <c r="L254" s="14" t="s">
        <v>6</v>
      </c>
      <c r="M254" s="13" t="s">
        <v>375</v>
      </c>
      <c r="N254" s="14" t="s">
        <v>376</v>
      </c>
      <c r="O254" s="13" t="s">
        <v>375</v>
      </c>
      <c r="P254" s="14" t="s">
        <v>376</v>
      </c>
      <c r="Q254" s="289"/>
    </row>
    <row r="255" spans="1:17" ht="15" x14ac:dyDescent="0.2">
      <c r="A255" s="56" t="s">
        <v>145</v>
      </c>
      <c r="B255" s="57">
        <v>5861</v>
      </c>
      <c r="C255" s="57">
        <v>11380</v>
      </c>
      <c r="D255" s="106">
        <v>6326</v>
      </c>
      <c r="E255" s="106">
        <v>12340</v>
      </c>
      <c r="F255" s="106">
        <v>10960</v>
      </c>
      <c r="G255" s="106">
        <v>17384</v>
      </c>
      <c r="H255" s="1" t="s">
        <v>61</v>
      </c>
      <c r="J255" s="237" t="s">
        <v>145</v>
      </c>
      <c r="K255" s="106">
        <v>6326</v>
      </c>
      <c r="L255" s="106">
        <v>12340</v>
      </c>
      <c r="M255" s="106">
        <v>10960</v>
      </c>
      <c r="N255" s="106">
        <v>17384</v>
      </c>
      <c r="O255" s="106">
        <v>8293.5059999999994</v>
      </c>
      <c r="P255" s="106">
        <v>15463.880829015543</v>
      </c>
      <c r="Q255" s="234" t="s">
        <v>61</v>
      </c>
    </row>
    <row r="256" spans="1:17" ht="15.75" x14ac:dyDescent="0.25">
      <c r="A256" s="59" t="s">
        <v>13</v>
      </c>
      <c r="B256" s="57">
        <v>0</v>
      </c>
      <c r="C256" s="57">
        <v>0</v>
      </c>
      <c r="D256" s="57">
        <v>0</v>
      </c>
      <c r="E256" s="57">
        <v>0</v>
      </c>
      <c r="F256" s="60"/>
      <c r="G256" s="60">
        <v>5</v>
      </c>
      <c r="H256" s="1" t="s">
        <v>14</v>
      </c>
      <c r="J256" s="59" t="s">
        <v>13</v>
      </c>
      <c r="K256" s="57">
        <v>0</v>
      </c>
      <c r="L256" s="57">
        <v>0</v>
      </c>
      <c r="M256" s="60"/>
      <c r="N256" s="60">
        <v>5</v>
      </c>
      <c r="O256" s="106" t="s">
        <v>374</v>
      </c>
      <c r="P256" s="106" t="s">
        <v>374</v>
      </c>
      <c r="Q256" s="234" t="s">
        <v>14</v>
      </c>
    </row>
    <row r="257" spans="1:17" ht="15" x14ac:dyDescent="0.2">
      <c r="A257" s="56" t="s">
        <v>146</v>
      </c>
      <c r="B257" s="57">
        <v>3</v>
      </c>
      <c r="C257" s="57">
        <v>3</v>
      </c>
      <c r="D257" s="57">
        <v>0</v>
      </c>
      <c r="E257" s="57">
        <v>0</v>
      </c>
      <c r="F257" s="58">
        <v>53.731999999999999</v>
      </c>
      <c r="G257" s="58">
        <v>33.817630000000001</v>
      </c>
      <c r="H257" s="1" t="s">
        <v>80</v>
      </c>
      <c r="J257" s="237" t="s">
        <v>146</v>
      </c>
      <c r="K257" s="57">
        <v>0</v>
      </c>
      <c r="L257" s="57">
        <v>0</v>
      </c>
      <c r="M257" s="58">
        <v>53.731999999999999</v>
      </c>
      <c r="N257" s="58">
        <v>33.817630000000001</v>
      </c>
      <c r="O257" s="106" t="s">
        <v>374</v>
      </c>
      <c r="P257" s="106" t="s">
        <v>374</v>
      </c>
      <c r="Q257" s="234" t="s">
        <v>80</v>
      </c>
    </row>
    <row r="258" spans="1:17" ht="15.75" x14ac:dyDescent="0.25">
      <c r="A258" s="59" t="s">
        <v>147</v>
      </c>
      <c r="B258" s="106">
        <v>1549</v>
      </c>
      <c r="C258" s="106">
        <v>1997</v>
      </c>
      <c r="D258" s="106">
        <v>3738</v>
      </c>
      <c r="E258" s="106">
        <v>5497</v>
      </c>
      <c r="F258" s="106">
        <v>4144</v>
      </c>
      <c r="G258" s="106">
        <v>4612</v>
      </c>
      <c r="H258" s="1" t="s">
        <v>63</v>
      </c>
      <c r="J258" s="59" t="s">
        <v>147</v>
      </c>
      <c r="K258" s="106">
        <v>3738</v>
      </c>
      <c r="L258" s="106">
        <v>5497</v>
      </c>
      <c r="M258" s="106">
        <v>4144</v>
      </c>
      <c r="N258" s="106">
        <v>4612</v>
      </c>
      <c r="O258" s="106">
        <v>3327.8519999999999</v>
      </c>
      <c r="P258" s="106">
        <v>2889.9507772020725</v>
      </c>
      <c r="Q258" s="234" t="s">
        <v>63</v>
      </c>
    </row>
    <row r="259" spans="1:17" ht="15.75" x14ac:dyDescent="0.25">
      <c r="A259" s="59" t="s">
        <v>35</v>
      </c>
      <c r="B259" s="57"/>
      <c r="C259" s="57">
        <v>5</v>
      </c>
      <c r="D259" s="57">
        <v>11</v>
      </c>
      <c r="E259" s="57">
        <v>113</v>
      </c>
      <c r="F259" s="58"/>
      <c r="G259" s="58"/>
      <c r="H259" s="1" t="s">
        <v>36</v>
      </c>
      <c r="J259" s="59" t="s">
        <v>35</v>
      </c>
      <c r="K259" s="57">
        <v>11</v>
      </c>
      <c r="L259" s="57">
        <v>113</v>
      </c>
      <c r="M259" s="106" t="s">
        <v>374</v>
      </c>
      <c r="N259" s="106" t="s">
        <v>374</v>
      </c>
      <c r="O259" s="106" t="s">
        <v>374</v>
      </c>
      <c r="P259" s="106" t="s">
        <v>374</v>
      </c>
      <c r="Q259" s="234" t="s">
        <v>36</v>
      </c>
    </row>
    <row r="260" spans="1:17" ht="15.75" x14ac:dyDescent="0.25">
      <c r="A260" s="59" t="s">
        <v>148</v>
      </c>
      <c r="B260" s="57">
        <v>0</v>
      </c>
      <c r="C260" s="57">
        <v>0</v>
      </c>
      <c r="D260" s="57">
        <v>0</v>
      </c>
      <c r="E260" s="57">
        <v>0</v>
      </c>
      <c r="F260" s="61">
        <v>0</v>
      </c>
      <c r="G260" s="61">
        <v>0</v>
      </c>
      <c r="H260" s="1" t="s">
        <v>38</v>
      </c>
      <c r="J260" s="59" t="s">
        <v>148</v>
      </c>
      <c r="K260" s="57">
        <v>0</v>
      </c>
      <c r="L260" s="57">
        <v>0</v>
      </c>
      <c r="M260" s="61">
        <v>0</v>
      </c>
      <c r="N260" s="61">
        <v>0</v>
      </c>
      <c r="O260" s="106" t="s">
        <v>374</v>
      </c>
      <c r="P260" s="106" t="s">
        <v>374</v>
      </c>
      <c r="Q260" s="234" t="s">
        <v>38</v>
      </c>
    </row>
    <row r="261" spans="1:17" ht="15.75" x14ac:dyDescent="0.25">
      <c r="A261" s="59" t="s">
        <v>149</v>
      </c>
      <c r="B261" s="106">
        <v>4870</v>
      </c>
      <c r="C261" s="106">
        <v>9692</v>
      </c>
      <c r="D261" s="106">
        <v>6309</v>
      </c>
      <c r="E261" s="106">
        <v>12516</v>
      </c>
      <c r="F261" s="106">
        <v>11100</v>
      </c>
      <c r="G261" s="106">
        <v>22387</v>
      </c>
      <c r="H261" s="1" t="s">
        <v>50</v>
      </c>
      <c r="J261" s="59" t="s">
        <v>149</v>
      </c>
      <c r="K261" s="106">
        <v>6309</v>
      </c>
      <c r="L261" s="106">
        <v>12516</v>
      </c>
      <c r="M261" s="106">
        <v>11100</v>
      </c>
      <c r="N261" s="106">
        <v>22387</v>
      </c>
      <c r="O261" s="106">
        <v>10881.263000000001</v>
      </c>
      <c r="P261" s="106">
        <v>12802.603626943006</v>
      </c>
      <c r="Q261" s="234" t="s">
        <v>50</v>
      </c>
    </row>
    <row r="262" spans="1:17" ht="15.75" x14ac:dyDescent="0.25">
      <c r="A262" s="59" t="s">
        <v>64</v>
      </c>
      <c r="B262" s="57">
        <v>92</v>
      </c>
      <c r="C262" s="57">
        <v>148</v>
      </c>
      <c r="D262" s="106">
        <v>118</v>
      </c>
      <c r="E262" s="106">
        <v>179</v>
      </c>
      <c r="F262" s="106">
        <v>144</v>
      </c>
      <c r="G262" s="106">
        <v>343</v>
      </c>
      <c r="H262" s="1" t="s">
        <v>65</v>
      </c>
      <c r="J262" s="59" t="s">
        <v>64</v>
      </c>
      <c r="K262" s="106">
        <v>118</v>
      </c>
      <c r="L262" s="106">
        <v>179</v>
      </c>
      <c r="M262" s="106">
        <v>144</v>
      </c>
      <c r="N262" s="106">
        <v>343</v>
      </c>
      <c r="O262" s="106">
        <v>140.46199999999999</v>
      </c>
      <c r="P262" s="106">
        <v>336.29533678756474</v>
      </c>
      <c r="Q262" s="234" t="s">
        <v>65</v>
      </c>
    </row>
    <row r="263" spans="1:17" ht="18" x14ac:dyDescent="0.2">
      <c r="A263" s="62" t="s">
        <v>45</v>
      </c>
      <c r="B263" s="63"/>
      <c r="C263" s="64"/>
      <c r="D263" s="63"/>
      <c r="E263" s="64"/>
      <c r="F263" s="106">
        <v>2</v>
      </c>
      <c r="G263" s="106">
        <v>13</v>
      </c>
      <c r="H263" s="1" t="s">
        <v>46</v>
      </c>
      <c r="J263" s="62" t="s">
        <v>45</v>
      </c>
      <c r="K263" s="63"/>
      <c r="L263" s="64"/>
      <c r="M263" s="106">
        <v>2</v>
      </c>
      <c r="N263" s="106">
        <v>13</v>
      </c>
      <c r="O263" s="106" t="s">
        <v>374</v>
      </c>
      <c r="P263" s="106" t="s">
        <v>374</v>
      </c>
      <c r="Q263" s="234" t="s">
        <v>46</v>
      </c>
    </row>
    <row r="264" spans="1:17" ht="16.5" thickBot="1" x14ac:dyDescent="0.25">
      <c r="A264" s="62" t="s">
        <v>70</v>
      </c>
      <c r="B264" s="111">
        <v>4163.0840000000098</v>
      </c>
      <c r="C264" s="111">
        <v>15394.743523316087</v>
      </c>
      <c r="D264" s="111">
        <v>6948.1579999999958</v>
      </c>
      <c r="E264" s="111">
        <f>C264/B264*D264</f>
        <v>25693.718975998694</v>
      </c>
      <c r="F264" s="111">
        <v>3350.6810000000005</v>
      </c>
      <c r="G264" s="111">
        <v>15147.607240466314</v>
      </c>
      <c r="H264" s="4" t="s">
        <v>377</v>
      </c>
      <c r="J264" s="62" t="s">
        <v>70</v>
      </c>
      <c r="K264" s="111">
        <v>6948.1579999999958</v>
      </c>
      <c r="L264" s="111" t="e">
        <f>J264/I264*K264</f>
        <v>#VALUE!</v>
      </c>
      <c r="M264" s="111">
        <v>3350.6810000000005</v>
      </c>
      <c r="N264" s="111">
        <v>15147.607240466314</v>
      </c>
      <c r="O264" s="111">
        <v>6476.9929999999995</v>
      </c>
      <c r="P264" s="111">
        <v>16932.26165803109</v>
      </c>
      <c r="Q264" s="211" t="s">
        <v>377</v>
      </c>
    </row>
    <row r="265" spans="1:17" ht="16.5" thickBot="1" x14ac:dyDescent="0.3">
      <c r="A265" s="11" t="s">
        <v>51</v>
      </c>
      <c r="B265" s="12">
        <f>SUM(B255:B264)</f>
        <v>16538.08400000001</v>
      </c>
      <c r="C265" s="12">
        <f t="shared" ref="C265:G265" si="17">SUM(C255:C264)</f>
        <v>38619.743523316087</v>
      </c>
      <c r="D265" s="12">
        <f t="shared" si="17"/>
        <v>23450.157999999996</v>
      </c>
      <c r="E265" s="12">
        <f t="shared" si="17"/>
        <v>56338.718975998694</v>
      </c>
      <c r="F265" s="12">
        <f t="shared" si="17"/>
        <v>29754.413</v>
      </c>
      <c r="G265" s="12">
        <f t="shared" si="17"/>
        <v>59925.424870466319</v>
      </c>
      <c r="H265" s="11" t="s">
        <v>52</v>
      </c>
      <c r="J265" s="11" t="s">
        <v>51</v>
      </c>
      <c r="K265" s="12">
        <f>SUM(K255:K264)</f>
        <v>23450.157999999996</v>
      </c>
      <c r="L265" s="12" t="e">
        <f t="shared" ref="L265:P265" si="18">SUM(L255:L264)</f>
        <v>#VALUE!</v>
      </c>
      <c r="M265" s="12">
        <f t="shared" si="18"/>
        <v>29754.413</v>
      </c>
      <c r="N265" s="12">
        <f t="shared" si="18"/>
        <v>59925.424870466319</v>
      </c>
      <c r="O265" s="12">
        <f t="shared" si="18"/>
        <v>29120.075999999997</v>
      </c>
      <c r="P265" s="12">
        <f t="shared" si="18"/>
        <v>48424.992227979274</v>
      </c>
      <c r="Q265" s="11" t="s">
        <v>52</v>
      </c>
    </row>
    <row r="267" spans="1:17" x14ac:dyDescent="0.2">
      <c r="B267" s="108"/>
      <c r="C267" s="108"/>
      <c r="D267" s="108"/>
      <c r="E267" s="108"/>
      <c r="F267" s="108"/>
      <c r="G267" s="108"/>
      <c r="K267" s="108"/>
      <c r="L267" s="108"/>
      <c r="M267" s="108"/>
      <c r="N267" s="108"/>
      <c r="O267" s="108"/>
      <c r="P267" s="108"/>
    </row>
    <row r="269" spans="1:17" x14ac:dyDescent="0.2">
      <c r="D269" t="s">
        <v>150</v>
      </c>
      <c r="M269" t="s">
        <v>150</v>
      </c>
    </row>
    <row r="275" spans="1:17" x14ac:dyDescent="0.2">
      <c r="A275" t="s">
        <v>151</v>
      </c>
      <c r="H275" t="s">
        <v>152</v>
      </c>
      <c r="J275" t="s">
        <v>425</v>
      </c>
      <c r="Q275" t="s">
        <v>434</v>
      </c>
    </row>
    <row r="276" spans="1:17" ht="15" thickBot="1" x14ac:dyDescent="0.25">
      <c r="A276" t="s">
        <v>55</v>
      </c>
      <c r="F276" t="s">
        <v>56</v>
      </c>
      <c r="H276" t="s">
        <v>57</v>
      </c>
      <c r="J276" t="s">
        <v>55</v>
      </c>
      <c r="O276" t="s">
        <v>56</v>
      </c>
      <c r="Q276" t="s">
        <v>57</v>
      </c>
    </row>
    <row r="277" spans="1:17" ht="15.75" thickBot="1" x14ac:dyDescent="0.25">
      <c r="A277" s="35"/>
      <c r="B277" s="286">
        <v>2014</v>
      </c>
      <c r="C277" s="287"/>
      <c r="D277" s="286">
        <v>2015</v>
      </c>
      <c r="E277" s="287"/>
      <c r="F277" s="286">
        <v>2016</v>
      </c>
      <c r="G277" s="287"/>
      <c r="H277" s="288" t="s">
        <v>4</v>
      </c>
      <c r="J277" s="300"/>
      <c r="K277" s="291">
        <v>2015</v>
      </c>
      <c r="L277" s="292"/>
      <c r="M277" s="291">
        <v>2016</v>
      </c>
      <c r="N277" s="292"/>
      <c r="O277" s="291">
        <v>2017</v>
      </c>
      <c r="P277" s="292"/>
      <c r="Q277" s="288" t="s">
        <v>4</v>
      </c>
    </row>
    <row r="278" spans="1:17" ht="15.75" thickBot="1" x14ac:dyDescent="0.25">
      <c r="A278" s="28" t="s">
        <v>58</v>
      </c>
      <c r="B278" s="13" t="s">
        <v>5</v>
      </c>
      <c r="C278" s="14" t="s">
        <v>6</v>
      </c>
      <c r="D278" s="13" t="s">
        <v>5</v>
      </c>
      <c r="E278" s="14" t="s">
        <v>6</v>
      </c>
      <c r="F278" s="13" t="s">
        <v>5</v>
      </c>
      <c r="G278" s="14" t="s">
        <v>6</v>
      </c>
      <c r="H278" s="289"/>
      <c r="J278" s="301" t="s">
        <v>58</v>
      </c>
      <c r="K278" s="13" t="s">
        <v>5</v>
      </c>
      <c r="L278" s="14" t="s">
        <v>6</v>
      </c>
      <c r="M278" s="13" t="s">
        <v>375</v>
      </c>
      <c r="N278" s="14" t="s">
        <v>376</v>
      </c>
      <c r="O278" s="13" t="s">
        <v>375</v>
      </c>
      <c r="P278" s="14" t="s">
        <v>376</v>
      </c>
      <c r="Q278" s="289"/>
    </row>
    <row r="279" spans="1:17" ht="15" x14ac:dyDescent="0.2">
      <c r="A279" s="29" t="s">
        <v>59</v>
      </c>
      <c r="B279" s="50"/>
      <c r="C279" s="51"/>
      <c r="D279" s="50"/>
      <c r="E279" s="51"/>
      <c r="F279" s="50"/>
      <c r="G279" s="51"/>
      <c r="H279" s="1" t="s">
        <v>60</v>
      </c>
      <c r="J279" s="233" t="s">
        <v>59</v>
      </c>
      <c r="K279" s="50"/>
      <c r="L279" s="51"/>
      <c r="M279" s="50" t="s">
        <v>374</v>
      </c>
      <c r="N279" s="50" t="s">
        <v>374</v>
      </c>
      <c r="O279" s="50" t="s">
        <v>374</v>
      </c>
      <c r="P279" s="50" t="s">
        <v>374</v>
      </c>
      <c r="Q279" s="234" t="s">
        <v>60</v>
      </c>
    </row>
    <row r="280" spans="1:17" ht="15" x14ac:dyDescent="0.2">
      <c r="A280" s="31" t="s">
        <v>21</v>
      </c>
      <c r="B280" s="66">
        <v>132.66999999999999</v>
      </c>
      <c r="C280" s="66">
        <v>1384.86</v>
      </c>
      <c r="D280" s="66">
        <v>151</v>
      </c>
      <c r="E280" s="66">
        <v>1412</v>
      </c>
      <c r="F280" s="66" t="s">
        <v>153</v>
      </c>
      <c r="G280" s="66" t="s">
        <v>154</v>
      </c>
      <c r="H280" s="1" t="s">
        <v>80</v>
      </c>
      <c r="J280" s="235" t="s">
        <v>21</v>
      </c>
      <c r="K280" s="66">
        <v>151</v>
      </c>
      <c r="L280" s="66">
        <v>1412</v>
      </c>
      <c r="M280" s="66">
        <v>5</v>
      </c>
      <c r="N280" s="66">
        <v>12</v>
      </c>
      <c r="O280" s="66">
        <v>4</v>
      </c>
      <c r="P280" s="66">
        <v>31</v>
      </c>
      <c r="Q280" s="234" t="s">
        <v>80</v>
      </c>
    </row>
    <row r="281" spans="1:17" ht="15" x14ac:dyDescent="0.2">
      <c r="A281" s="31" t="s">
        <v>81</v>
      </c>
      <c r="B281" s="66">
        <v>4086</v>
      </c>
      <c r="C281" s="68">
        <v>4862.1400000000003</v>
      </c>
      <c r="D281" s="66">
        <v>3943.1</v>
      </c>
      <c r="E281" s="68">
        <v>4520</v>
      </c>
      <c r="F281" s="68" t="s">
        <v>155</v>
      </c>
      <c r="G281" s="68" t="s">
        <v>156</v>
      </c>
      <c r="H281" s="1" t="s">
        <v>32</v>
      </c>
      <c r="J281" s="235" t="s">
        <v>81</v>
      </c>
      <c r="K281" s="66">
        <v>3943.1</v>
      </c>
      <c r="L281" s="68">
        <v>4520</v>
      </c>
      <c r="M281" s="68">
        <v>2527</v>
      </c>
      <c r="N281" s="68">
        <v>3326</v>
      </c>
      <c r="O281" s="68">
        <v>1145</v>
      </c>
      <c r="P281" s="68">
        <v>1123</v>
      </c>
      <c r="Q281" s="234" t="s">
        <v>32</v>
      </c>
    </row>
    <row r="282" spans="1:17" ht="15" x14ac:dyDescent="0.2">
      <c r="A282" s="33" t="s">
        <v>84</v>
      </c>
      <c r="B282" s="69"/>
      <c r="C282" s="51"/>
      <c r="D282" s="69"/>
      <c r="E282" s="51"/>
      <c r="F282" s="51"/>
      <c r="G282" s="51"/>
      <c r="H282" s="4" t="s">
        <v>157</v>
      </c>
      <c r="J282" s="212" t="s">
        <v>84</v>
      </c>
      <c r="K282" s="69"/>
      <c r="L282" s="51"/>
      <c r="M282" s="51" t="s">
        <v>374</v>
      </c>
      <c r="N282" s="51" t="s">
        <v>374</v>
      </c>
      <c r="O282" s="51" t="s">
        <v>374</v>
      </c>
      <c r="P282" s="51" t="s">
        <v>374</v>
      </c>
      <c r="Q282" s="211" t="s">
        <v>157</v>
      </c>
    </row>
    <row r="283" spans="1:17" ht="15" x14ac:dyDescent="0.2">
      <c r="A283" s="34" t="s">
        <v>158</v>
      </c>
      <c r="B283" s="70">
        <v>974.38</v>
      </c>
      <c r="C283" s="71">
        <v>3502.8</v>
      </c>
      <c r="D283" s="70">
        <v>967.7</v>
      </c>
      <c r="E283" s="71">
        <v>3153</v>
      </c>
      <c r="F283" s="71" t="s">
        <v>159</v>
      </c>
      <c r="G283" s="71" t="s">
        <v>160</v>
      </c>
      <c r="H283" s="4" t="s">
        <v>161</v>
      </c>
      <c r="J283" s="236" t="s">
        <v>158</v>
      </c>
      <c r="K283" s="70">
        <v>967.7</v>
      </c>
      <c r="L283" s="71">
        <v>3153</v>
      </c>
      <c r="M283" s="71">
        <v>280</v>
      </c>
      <c r="N283" s="71">
        <v>174</v>
      </c>
      <c r="O283" s="71">
        <v>130</v>
      </c>
      <c r="P283" s="71">
        <v>402</v>
      </c>
      <c r="Q283" s="211" t="s">
        <v>161</v>
      </c>
    </row>
    <row r="284" spans="1:17" ht="15" x14ac:dyDescent="0.2">
      <c r="A284" s="31" t="s">
        <v>162</v>
      </c>
      <c r="B284" s="67"/>
      <c r="C284" s="65"/>
      <c r="D284" s="67"/>
      <c r="E284" s="65"/>
      <c r="F284" s="65"/>
      <c r="G284" s="65"/>
      <c r="H284" s="4" t="s">
        <v>163</v>
      </c>
      <c r="J284" s="235" t="s">
        <v>162</v>
      </c>
      <c r="K284" s="67"/>
      <c r="L284" s="65"/>
      <c r="M284" s="65" t="s">
        <v>374</v>
      </c>
      <c r="N284" s="65" t="s">
        <v>374</v>
      </c>
      <c r="O284" s="65" t="s">
        <v>374</v>
      </c>
      <c r="P284" s="65" t="s">
        <v>374</v>
      </c>
      <c r="Q284" s="211" t="s">
        <v>163</v>
      </c>
    </row>
    <row r="285" spans="1:17" ht="15.75" thickBot="1" x14ac:dyDescent="0.25">
      <c r="A285" s="31" t="s">
        <v>164</v>
      </c>
      <c r="B285" s="66">
        <v>198</v>
      </c>
      <c r="C285" s="66">
        <v>2066.8000000000002</v>
      </c>
      <c r="D285" s="66">
        <v>205</v>
      </c>
      <c r="E285" s="66">
        <v>2025</v>
      </c>
      <c r="F285" s="66" t="s">
        <v>165</v>
      </c>
      <c r="G285" s="66" t="s">
        <v>166</v>
      </c>
      <c r="H285" s="4" t="s">
        <v>167</v>
      </c>
      <c r="J285" s="235" t="s">
        <v>164</v>
      </c>
      <c r="K285" s="66">
        <v>205</v>
      </c>
      <c r="L285" s="66">
        <v>2025</v>
      </c>
      <c r="M285" s="66">
        <v>29</v>
      </c>
      <c r="N285" s="66">
        <v>54</v>
      </c>
      <c r="O285" s="66">
        <v>74</v>
      </c>
      <c r="P285" s="66">
        <v>223</v>
      </c>
      <c r="Q285" s="211" t="s">
        <v>167</v>
      </c>
    </row>
    <row r="286" spans="1:17" ht="16.5" thickBot="1" x14ac:dyDescent="0.3">
      <c r="A286" s="11" t="s">
        <v>51</v>
      </c>
      <c r="B286" s="12">
        <v>5391</v>
      </c>
      <c r="C286" s="12">
        <v>11817</v>
      </c>
      <c r="D286" s="12">
        <v>5266.7</v>
      </c>
      <c r="E286" s="12">
        <v>11110</v>
      </c>
      <c r="F286" s="12">
        <v>2841</v>
      </c>
      <c r="G286" s="12" t="s">
        <v>168</v>
      </c>
      <c r="H286" s="11" t="s">
        <v>52</v>
      </c>
      <c r="J286" s="11" t="s">
        <v>51</v>
      </c>
      <c r="K286" s="12">
        <f>SUM(K279:K285)</f>
        <v>5266.8</v>
      </c>
      <c r="L286" s="12">
        <f t="shared" ref="L286" si="19">SUM(L279:L285)</f>
        <v>11110</v>
      </c>
      <c r="M286" s="12">
        <f>SUM(M279:M285)</f>
        <v>2841</v>
      </c>
      <c r="N286" s="12">
        <f>SUM(N279:N285)</f>
        <v>3566</v>
      </c>
      <c r="O286" s="12">
        <f t="shared" ref="O286:P286" si="20">SUM(O279:O285)</f>
        <v>1353</v>
      </c>
      <c r="P286" s="12">
        <f t="shared" si="20"/>
        <v>1779</v>
      </c>
      <c r="Q286" s="11" t="s">
        <v>52</v>
      </c>
    </row>
    <row r="291" spans="1:17" x14ac:dyDescent="0.2">
      <c r="A291" t="s">
        <v>169</v>
      </c>
      <c r="H291" t="s">
        <v>170</v>
      </c>
      <c r="J291" t="s">
        <v>426</v>
      </c>
      <c r="Q291" t="s">
        <v>433</v>
      </c>
    </row>
    <row r="292" spans="1:17" ht="15" thickBot="1" x14ac:dyDescent="0.25">
      <c r="A292" t="s">
        <v>55</v>
      </c>
      <c r="F292" t="s">
        <v>56</v>
      </c>
      <c r="H292" t="s">
        <v>57</v>
      </c>
      <c r="J292" s="222" t="s">
        <v>55</v>
      </c>
      <c r="K292" s="222"/>
      <c r="L292" s="222"/>
      <c r="M292" s="222"/>
      <c r="N292" s="222"/>
      <c r="O292" s="222" t="s">
        <v>56</v>
      </c>
      <c r="P292" s="222"/>
      <c r="Q292" s="222" t="s">
        <v>57</v>
      </c>
    </row>
    <row r="293" spans="1:17" ht="15.75" thickBot="1" x14ac:dyDescent="0.25">
      <c r="A293" s="307" t="s">
        <v>3</v>
      </c>
      <c r="B293" s="286">
        <v>2014</v>
      </c>
      <c r="C293" s="287"/>
      <c r="D293" s="286">
        <v>2015</v>
      </c>
      <c r="E293" s="287"/>
      <c r="F293" s="286">
        <v>2016</v>
      </c>
      <c r="G293" s="287"/>
      <c r="H293" s="288" t="s">
        <v>4</v>
      </c>
      <c r="J293" s="293" t="s">
        <v>58</v>
      </c>
      <c r="K293" s="295">
        <v>2015</v>
      </c>
      <c r="L293" s="295"/>
      <c r="M293" s="296">
        <v>2016</v>
      </c>
      <c r="N293" s="297"/>
      <c r="O293" s="296">
        <v>2017</v>
      </c>
      <c r="P293" s="297"/>
      <c r="Q293" s="298" t="s">
        <v>4</v>
      </c>
    </row>
    <row r="294" spans="1:17" ht="15.75" thickBot="1" x14ac:dyDescent="0.25">
      <c r="A294" s="308"/>
      <c r="B294" s="13" t="s">
        <v>5</v>
      </c>
      <c r="C294" s="14" t="s">
        <v>6</v>
      </c>
      <c r="D294" s="13" t="s">
        <v>5</v>
      </c>
      <c r="E294" s="14" t="s">
        <v>6</v>
      </c>
      <c r="F294" s="13" t="s">
        <v>5</v>
      </c>
      <c r="G294" s="14" t="s">
        <v>6</v>
      </c>
      <c r="H294" s="289"/>
      <c r="J294" s="294"/>
      <c r="K294" s="223" t="s">
        <v>5</v>
      </c>
      <c r="L294" s="223" t="s">
        <v>6</v>
      </c>
      <c r="M294" s="224" t="s">
        <v>375</v>
      </c>
      <c r="N294" s="224" t="s">
        <v>376</v>
      </c>
      <c r="O294" s="224" t="s">
        <v>375</v>
      </c>
      <c r="P294" s="225" t="s">
        <v>376</v>
      </c>
      <c r="Q294" s="299"/>
    </row>
    <row r="295" spans="1:17" ht="15" x14ac:dyDescent="0.2">
      <c r="A295" s="1" t="s">
        <v>7</v>
      </c>
      <c r="B295" s="106">
        <v>0.25</v>
      </c>
      <c r="C295" s="106">
        <v>1</v>
      </c>
      <c r="D295" s="3"/>
      <c r="E295" s="3"/>
      <c r="F295" s="3"/>
      <c r="G295" s="3"/>
      <c r="H295" s="1" t="s">
        <v>8</v>
      </c>
      <c r="J295" s="228" t="s">
        <v>7</v>
      </c>
      <c r="K295" s="217"/>
      <c r="L295" s="217"/>
      <c r="M295" s="218" t="s">
        <v>374</v>
      </c>
      <c r="N295" s="218" t="s">
        <v>374</v>
      </c>
      <c r="O295" s="218" t="s">
        <v>374</v>
      </c>
      <c r="P295" s="218" t="s">
        <v>374</v>
      </c>
      <c r="Q295" s="229" t="s">
        <v>8</v>
      </c>
    </row>
    <row r="296" spans="1:17" ht="15" x14ac:dyDescent="0.2">
      <c r="A296" s="4" t="s">
        <v>9</v>
      </c>
      <c r="B296" s="106">
        <v>1062</v>
      </c>
      <c r="C296" s="106">
        <v>5525</v>
      </c>
      <c r="D296" s="106">
        <v>748</v>
      </c>
      <c r="E296" s="106">
        <v>5264</v>
      </c>
      <c r="F296" s="106">
        <v>780</v>
      </c>
      <c r="G296" s="106">
        <v>6309</v>
      </c>
      <c r="H296" s="4" t="s">
        <v>10</v>
      </c>
      <c r="J296" s="230" t="s">
        <v>9</v>
      </c>
      <c r="K296" s="220">
        <v>748</v>
      </c>
      <c r="L296" s="220">
        <v>5264</v>
      </c>
      <c r="M296" s="220">
        <v>780</v>
      </c>
      <c r="N296" s="220">
        <v>6309</v>
      </c>
      <c r="O296" s="220" t="s">
        <v>374</v>
      </c>
      <c r="P296" s="220" t="s">
        <v>374</v>
      </c>
      <c r="Q296" s="231" t="s">
        <v>10</v>
      </c>
    </row>
    <row r="297" spans="1:17" ht="15" x14ac:dyDescent="0.2">
      <c r="A297" s="4" t="s">
        <v>11</v>
      </c>
      <c r="B297" s="106">
        <v>20</v>
      </c>
      <c r="C297" s="106">
        <v>169</v>
      </c>
      <c r="D297" s="106">
        <v>16</v>
      </c>
      <c r="E297" s="106">
        <v>106</v>
      </c>
      <c r="F297" s="106">
        <v>4</v>
      </c>
      <c r="G297" s="106">
        <v>8</v>
      </c>
      <c r="H297" s="4" t="s">
        <v>12</v>
      </c>
      <c r="J297" s="230" t="s">
        <v>11</v>
      </c>
      <c r="K297" s="220">
        <v>16</v>
      </c>
      <c r="L297" s="220">
        <v>106</v>
      </c>
      <c r="M297" s="220">
        <v>4</v>
      </c>
      <c r="N297" s="220">
        <v>8</v>
      </c>
      <c r="O297" s="220" t="s">
        <v>374</v>
      </c>
      <c r="P297" s="220" t="s">
        <v>374</v>
      </c>
      <c r="Q297" s="231" t="s">
        <v>12</v>
      </c>
    </row>
    <row r="298" spans="1:17" ht="15" x14ac:dyDescent="0.2">
      <c r="A298" s="4" t="s">
        <v>21</v>
      </c>
      <c r="B298" s="106">
        <v>4223</v>
      </c>
      <c r="C298" s="106">
        <v>4609</v>
      </c>
      <c r="D298" s="106">
        <v>3168</v>
      </c>
      <c r="E298" s="106">
        <v>4342</v>
      </c>
      <c r="F298" s="106">
        <v>3351</v>
      </c>
      <c r="G298" s="106">
        <v>7198</v>
      </c>
      <c r="H298" s="4" t="s">
        <v>22</v>
      </c>
      <c r="J298" s="230" t="s">
        <v>21</v>
      </c>
      <c r="K298" s="220">
        <v>3168</v>
      </c>
      <c r="L298" s="220">
        <v>4342</v>
      </c>
      <c r="M298" s="220">
        <v>3351</v>
      </c>
      <c r="N298" s="220">
        <v>7198</v>
      </c>
      <c r="O298" s="220" t="s">
        <v>374</v>
      </c>
      <c r="P298" s="220" t="s">
        <v>374</v>
      </c>
      <c r="Q298" s="231" t="s">
        <v>22</v>
      </c>
    </row>
    <row r="299" spans="1:17" ht="15" x14ac:dyDescent="0.2">
      <c r="A299" s="4" t="s">
        <v>23</v>
      </c>
      <c r="B299" s="106"/>
      <c r="C299" s="106"/>
      <c r="D299" s="5"/>
      <c r="E299" s="5"/>
      <c r="F299" s="5"/>
      <c r="G299" s="106">
        <v>2</v>
      </c>
      <c r="H299" s="4" t="s">
        <v>24</v>
      </c>
      <c r="J299" s="230" t="s">
        <v>23</v>
      </c>
      <c r="K299" s="219"/>
      <c r="L299" s="219"/>
      <c r="M299" s="220" t="s">
        <v>374</v>
      </c>
      <c r="N299" s="220">
        <v>2</v>
      </c>
      <c r="O299" s="220" t="s">
        <v>374</v>
      </c>
      <c r="P299" s="220" t="s">
        <v>374</v>
      </c>
      <c r="Q299" s="231" t="s">
        <v>24</v>
      </c>
    </row>
    <row r="300" spans="1:17" ht="15" x14ac:dyDescent="0.2">
      <c r="A300" s="4" t="s">
        <v>31</v>
      </c>
      <c r="B300" s="106">
        <v>315</v>
      </c>
      <c r="C300" s="106">
        <v>699</v>
      </c>
      <c r="D300" s="106">
        <v>455</v>
      </c>
      <c r="E300" s="106">
        <v>506</v>
      </c>
      <c r="F300" s="106">
        <v>319</v>
      </c>
      <c r="G300" s="106">
        <v>265</v>
      </c>
      <c r="H300" s="4" t="s">
        <v>32</v>
      </c>
      <c r="J300" s="230" t="s">
        <v>31</v>
      </c>
      <c r="K300" s="220">
        <v>455</v>
      </c>
      <c r="L300" s="220">
        <v>506</v>
      </c>
      <c r="M300" s="220">
        <v>319</v>
      </c>
      <c r="N300" s="220">
        <v>265</v>
      </c>
      <c r="O300" s="220" t="s">
        <v>374</v>
      </c>
      <c r="P300" s="220" t="s">
        <v>374</v>
      </c>
      <c r="Q300" s="231" t="s">
        <v>32</v>
      </c>
    </row>
    <row r="301" spans="1:17" ht="15" x14ac:dyDescent="0.2">
      <c r="A301" s="4" t="s">
        <v>39</v>
      </c>
      <c r="B301" s="5"/>
      <c r="C301" s="106">
        <v>1</v>
      </c>
      <c r="D301" s="7"/>
      <c r="E301" s="5"/>
      <c r="F301" s="7"/>
      <c r="G301" s="7"/>
      <c r="H301" s="4" t="s">
        <v>40</v>
      </c>
      <c r="J301" s="230" t="s">
        <v>39</v>
      </c>
      <c r="K301" s="221"/>
      <c r="L301" s="219"/>
      <c r="M301" s="220" t="s">
        <v>374</v>
      </c>
      <c r="N301" s="220" t="s">
        <v>374</v>
      </c>
      <c r="O301" s="220" t="s">
        <v>374</v>
      </c>
      <c r="P301" s="220" t="s">
        <v>374</v>
      </c>
      <c r="Q301" s="231" t="s">
        <v>40</v>
      </c>
    </row>
    <row r="302" spans="1:17" ht="15" x14ac:dyDescent="0.2">
      <c r="A302" s="4" t="s">
        <v>43</v>
      </c>
      <c r="B302" s="106">
        <v>3230</v>
      </c>
      <c r="C302" s="106">
        <v>5712</v>
      </c>
      <c r="D302" s="106">
        <v>3390</v>
      </c>
      <c r="E302" s="106">
        <v>6475</v>
      </c>
      <c r="F302" s="106">
        <v>3318</v>
      </c>
      <c r="G302" s="106">
        <v>10008</v>
      </c>
      <c r="H302" s="4" t="s">
        <v>44</v>
      </c>
      <c r="J302" s="230" t="s">
        <v>43</v>
      </c>
      <c r="K302" s="220">
        <v>3390</v>
      </c>
      <c r="L302" s="220">
        <v>6475</v>
      </c>
      <c r="M302" s="220">
        <v>3318</v>
      </c>
      <c r="N302" s="220">
        <v>10008</v>
      </c>
      <c r="O302" s="220" t="s">
        <v>374</v>
      </c>
      <c r="P302" s="220" t="s">
        <v>374</v>
      </c>
      <c r="Q302" s="231" t="s">
        <v>44</v>
      </c>
    </row>
    <row r="303" spans="1:17" ht="15" x14ac:dyDescent="0.2">
      <c r="A303" s="4" t="s">
        <v>45</v>
      </c>
      <c r="B303" s="106"/>
      <c r="C303" s="106">
        <v>2</v>
      </c>
      <c r="D303" s="106"/>
      <c r="E303" s="106">
        <v>7</v>
      </c>
      <c r="F303" s="106"/>
      <c r="G303" s="106">
        <v>7</v>
      </c>
      <c r="H303" s="4" t="s">
        <v>46</v>
      </c>
      <c r="J303" s="230" t="s">
        <v>45</v>
      </c>
      <c r="K303" s="220"/>
      <c r="L303" s="220">
        <v>7</v>
      </c>
      <c r="M303" s="220" t="s">
        <v>374</v>
      </c>
      <c r="N303" s="220">
        <v>7</v>
      </c>
      <c r="O303" s="220" t="s">
        <v>374</v>
      </c>
      <c r="P303" s="220" t="s">
        <v>374</v>
      </c>
      <c r="Q303" s="231" t="s">
        <v>46</v>
      </c>
    </row>
    <row r="304" spans="1:17" ht="15" x14ac:dyDescent="0.2">
      <c r="A304" s="8" t="s">
        <v>49</v>
      </c>
      <c r="B304" s="106"/>
      <c r="C304" s="106"/>
      <c r="D304" s="106">
        <v>24</v>
      </c>
      <c r="E304" s="106">
        <v>38</v>
      </c>
      <c r="F304" s="106">
        <v>80</v>
      </c>
      <c r="G304" s="106">
        <v>218</v>
      </c>
      <c r="H304" s="8" t="s">
        <v>50</v>
      </c>
      <c r="J304" s="230" t="s">
        <v>49</v>
      </c>
      <c r="K304" s="220">
        <v>24</v>
      </c>
      <c r="L304" s="220">
        <v>38</v>
      </c>
      <c r="M304" s="220">
        <v>80</v>
      </c>
      <c r="N304" s="220">
        <v>218</v>
      </c>
      <c r="O304" s="220" t="s">
        <v>374</v>
      </c>
      <c r="P304" s="220" t="s">
        <v>374</v>
      </c>
      <c r="Q304" s="231" t="s">
        <v>50</v>
      </c>
    </row>
    <row r="305" spans="1:17" ht="15.75" thickBot="1" x14ac:dyDescent="0.25">
      <c r="A305" s="4" t="s">
        <v>70</v>
      </c>
      <c r="B305" s="106">
        <v>22340.75</v>
      </c>
      <c r="C305" s="106">
        <v>125130</v>
      </c>
      <c r="D305" s="106">
        <v>24189.000000000004</v>
      </c>
      <c r="E305" s="106">
        <v>149154</v>
      </c>
      <c r="F305" s="106">
        <v>21672</v>
      </c>
      <c r="G305" s="106">
        <v>150834</v>
      </c>
      <c r="H305" s="4" t="s">
        <v>377</v>
      </c>
      <c r="J305" s="230" t="s">
        <v>70</v>
      </c>
      <c r="K305" s="220">
        <v>24189.000000000004</v>
      </c>
      <c r="L305" s="220">
        <v>149154</v>
      </c>
      <c r="M305" s="220">
        <v>21672</v>
      </c>
      <c r="N305" s="220">
        <v>150834</v>
      </c>
      <c r="O305" s="220" t="s">
        <v>374</v>
      </c>
      <c r="P305" s="220" t="s">
        <v>374</v>
      </c>
      <c r="Q305" s="231" t="s">
        <v>377</v>
      </c>
    </row>
    <row r="306" spans="1:17" ht="16.5" thickBot="1" x14ac:dyDescent="0.3">
      <c r="A306" s="11" t="s">
        <v>51</v>
      </c>
      <c r="B306" s="12">
        <f>SUM(B295:B305)</f>
        <v>31191</v>
      </c>
      <c r="C306" s="12">
        <f t="shared" ref="C306:G306" si="21">SUM(C295:C305)</f>
        <v>141848</v>
      </c>
      <c r="D306" s="12">
        <f t="shared" si="21"/>
        <v>31990.000000000004</v>
      </c>
      <c r="E306" s="12">
        <f t="shared" si="21"/>
        <v>165892</v>
      </c>
      <c r="F306" s="12">
        <f t="shared" si="21"/>
        <v>29524</v>
      </c>
      <c r="G306" s="12">
        <f t="shared" si="21"/>
        <v>174849</v>
      </c>
      <c r="H306" s="11" t="s">
        <v>52</v>
      </c>
      <c r="J306" s="54" t="s">
        <v>51</v>
      </c>
      <c r="K306" s="232">
        <f>SUM(K295:K305)</f>
        <v>31990.000000000004</v>
      </c>
      <c r="L306" s="232">
        <f t="shared" ref="L306:O306" si="22">SUM(L295:L305)</f>
        <v>165892</v>
      </c>
      <c r="M306" s="232">
        <f t="shared" si="22"/>
        <v>29524</v>
      </c>
      <c r="N306" s="232">
        <f t="shared" si="22"/>
        <v>174849</v>
      </c>
      <c r="O306" s="232">
        <f t="shared" si="22"/>
        <v>0</v>
      </c>
      <c r="P306" s="232">
        <v>182624.83846</v>
      </c>
      <c r="Q306" s="55" t="s">
        <v>52</v>
      </c>
    </row>
    <row r="308" spans="1:17" x14ac:dyDescent="0.2">
      <c r="B308" s="72"/>
      <c r="C308" s="72"/>
      <c r="D308" s="72"/>
      <c r="E308" s="72"/>
      <c r="F308" s="72"/>
      <c r="G308" s="72"/>
      <c r="K308" s="72"/>
      <c r="L308" s="72"/>
      <c r="M308" s="72"/>
      <c r="N308" s="72"/>
      <c r="O308" s="72"/>
      <c r="P308" s="72"/>
    </row>
    <row r="314" spans="1:17" x14ac:dyDescent="0.2">
      <c r="A314" t="s">
        <v>171</v>
      </c>
      <c r="H314" t="s">
        <v>172</v>
      </c>
      <c r="J314" t="s">
        <v>427</v>
      </c>
      <c r="Q314" t="s">
        <v>430</v>
      </c>
    </row>
    <row r="315" spans="1:17" ht="15" thickBot="1" x14ac:dyDescent="0.25">
      <c r="A315" t="s">
        <v>55</v>
      </c>
      <c r="F315" t="s">
        <v>56</v>
      </c>
      <c r="H315" t="s">
        <v>57</v>
      </c>
      <c r="J315" t="s">
        <v>55</v>
      </c>
      <c r="O315" t="s">
        <v>56</v>
      </c>
      <c r="Q315" t="s">
        <v>57</v>
      </c>
    </row>
    <row r="316" spans="1:17" ht="15.75" thickBot="1" x14ac:dyDescent="0.25">
      <c r="A316" s="307" t="s">
        <v>3</v>
      </c>
      <c r="B316" s="286">
        <v>2014</v>
      </c>
      <c r="C316" s="287"/>
      <c r="D316" s="286">
        <v>2015</v>
      </c>
      <c r="E316" s="287"/>
      <c r="F316" s="286">
        <v>2016</v>
      </c>
      <c r="G316" s="287"/>
      <c r="H316" s="288" t="s">
        <v>4</v>
      </c>
      <c r="J316" s="283" t="s">
        <v>58</v>
      </c>
      <c r="K316" s="271">
        <v>2015</v>
      </c>
      <c r="L316" s="272"/>
      <c r="M316" s="286">
        <v>2016</v>
      </c>
      <c r="N316" s="287"/>
      <c r="O316" s="286">
        <v>2017</v>
      </c>
      <c r="P316" s="287"/>
      <c r="Q316" s="288" t="s">
        <v>4</v>
      </c>
    </row>
    <row r="317" spans="1:17" ht="15.75" thickBot="1" x14ac:dyDescent="0.25">
      <c r="A317" s="308"/>
      <c r="B317" s="13" t="s">
        <v>5</v>
      </c>
      <c r="C317" s="14" t="s">
        <v>6</v>
      </c>
      <c r="D317" s="13" t="s">
        <v>5</v>
      </c>
      <c r="E317" s="14" t="s">
        <v>6</v>
      </c>
      <c r="F317" s="13" t="s">
        <v>5</v>
      </c>
      <c r="G317" s="14" t="s">
        <v>6</v>
      </c>
      <c r="H317" s="289"/>
      <c r="J317" s="284"/>
      <c r="K317" s="115" t="s">
        <v>5</v>
      </c>
      <c r="L317" s="116" t="s">
        <v>6</v>
      </c>
      <c r="M317" s="13" t="s">
        <v>375</v>
      </c>
      <c r="N317" s="14" t="s">
        <v>376</v>
      </c>
      <c r="O317" s="13" t="s">
        <v>375</v>
      </c>
      <c r="P317" s="14" t="s">
        <v>376</v>
      </c>
      <c r="Q317" s="289"/>
    </row>
    <row r="318" spans="1:17" ht="15" x14ac:dyDescent="0.2">
      <c r="A318" s="1" t="s">
        <v>7</v>
      </c>
      <c r="B318" s="106">
        <v>0</v>
      </c>
      <c r="C318" s="106">
        <v>0</v>
      </c>
      <c r="D318" s="106">
        <v>0</v>
      </c>
      <c r="E318" s="106">
        <v>0</v>
      </c>
      <c r="F318" s="106">
        <v>0</v>
      </c>
      <c r="G318" s="106">
        <v>0</v>
      </c>
      <c r="H318" s="1" t="s">
        <v>8</v>
      </c>
      <c r="J318" s="4" t="s">
        <v>7</v>
      </c>
      <c r="K318" s="106">
        <v>0</v>
      </c>
      <c r="L318" s="106">
        <v>0</v>
      </c>
      <c r="M318" s="106">
        <v>0</v>
      </c>
      <c r="N318" s="106">
        <v>0</v>
      </c>
      <c r="O318" s="106" t="s">
        <v>374</v>
      </c>
      <c r="P318" s="106" t="s">
        <v>374</v>
      </c>
      <c r="Q318" s="4" t="s">
        <v>8</v>
      </c>
    </row>
    <row r="319" spans="1:17" ht="15" x14ac:dyDescent="0.2">
      <c r="A319" s="4" t="s">
        <v>9</v>
      </c>
      <c r="B319" s="106">
        <v>1</v>
      </c>
      <c r="C319" s="106">
        <v>13</v>
      </c>
      <c r="D319" s="106">
        <v>19</v>
      </c>
      <c r="E319" s="106">
        <v>99</v>
      </c>
      <c r="F319" s="106">
        <v>28</v>
      </c>
      <c r="G319" s="106">
        <v>138</v>
      </c>
      <c r="H319" s="4" t="s">
        <v>10</v>
      </c>
      <c r="J319" s="4" t="s">
        <v>9</v>
      </c>
      <c r="K319" s="106">
        <v>19</v>
      </c>
      <c r="L319" s="106">
        <v>99</v>
      </c>
      <c r="M319" s="106">
        <v>28</v>
      </c>
      <c r="N319" s="106">
        <v>138</v>
      </c>
      <c r="O319" s="106">
        <v>12</v>
      </c>
      <c r="P319" s="106">
        <v>154</v>
      </c>
      <c r="Q319" s="4" t="s">
        <v>10</v>
      </c>
    </row>
    <row r="320" spans="1:17" ht="15" x14ac:dyDescent="0.2">
      <c r="A320" s="4" t="s">
        <v>11</v>
      </c>
      <c r="B320" s="106"/>
      <c r="C320" s="106"/>
      <c r="D320" s="106"/>
      <c r="E320" s="106"/>
      <c r="F320" s="106">
        <v>0</v>
      </c>
      <c r="G320" s="106">
        <v>0</v>
      </c>
      <c r="H320" s="4" t="s">
        <v>12</v>
      </c>
      <c r="J320" s="4" t="s">
        <v>11</v>
      </c>
      <c r="K320" s="106"/>
      <c r="L320" s="106"/>
      <c r="M320" s="106">
        <v>0</v>
      </c>
      <c r="N320" s="106">
        <v>0</v>
      </c>
      <c r="O320" s="106" t="s">
        <v>374</v>
      </c>
      <c r="P320" s="106" t="s">
        <v>374</v>
      </c>
      <c r="Q320" s="4" t="s">
        <v>12</v>
      </c>
    </row>
    <row r="321" spans="1:17" ht="15" x14ac:dyDescent="0.2">
      <c r="A321" s="4" t="s">
        <v>13</v>
      </c>
      <c r="B321" s="110">
        <v>13.478873239436618</v>
      </c>
      <c r="C321" s="106">
        <v>11</v>
      </c>
      <c r="D321" s="106">
        <v>71</v>
      </c>
      <c r="E321" s="106">
        <v>87</v>
      </c>
      <c r="F321" s="106">
        <v>90</v>
      </c>
      <c r="G321" s="106">
        <v>117</v>
      </c>
      <c r="H321" s="4" t="s">
        <v>14</v>
      </c>
      <c r="J321" s="4" t="s">
        <v>13</v>
      </c>
      <c r="K321" s="106">
        <v>71</v>
      </c>
      <c r="L321" s="106">
        <v>87</v>
      </c>
      <c r="M321" s="106">
        <v>90</v>
      </c>
      <c r="N321" s="106">
        <v>117</v>
      </c>
      <c r="O321" s="106">
        <v>44</v>
      </c>
      <c r="P321" s="106">
        <v>246</v>
      </c>
      <c r="Q321" s="4" t="s">
        <v>14</v>
      </c>
    </row>
    <row r="322" spans="1:17" ht="15" x14ac:dyDescent="0.2">
      <c r="A322" s="4" t="s">
        <v>21</v>
      </c>
      <c r="B322" s="106">
        <v>86</v>
      </c>
      <c r="C322" s="106">
        <v>708</v>
      </c>
      <c r="D322" s="106">
        <v>136</v>
      </c>
      <c r="E322" s="106">
        <v>972</v>
      </c>
      <c r="F322" s="106">
        <v>65</v>
      </c>
      <c r="G322" s="106">
        <v>523</v>
      </c>
      <c r="H322" s="4" t="s">
        <v>22</v>
      </c>
      <c r="J322" s="4" t="s">
        <v>15</v>
      </c>
      <c r="K322" s="106">
        <v>136</v>
      </c>
      <c r="L322" s="106">
        <v>972</v>
      </c>
      <c r="M322" s="106">
        <v>65</v>
      </c>
      <c r="N322" s="106">
        <v>523</v>
      </c>
      <c r="O322" s="106" t="s">
        <v>374</v>
      </c>
      <c r="P322" s="106" t="s">
        <v>374</v>
      </c>
      <c r="Q322" s="4" t="s">
        <v>16</v>
      </c>
    </row>
    <row r="323" spans="1:17" ht="15" x14ac:dyDescent="0.2">
      <c r="A323" s="4" t="s">
        <v>23</v>
      </c>
      <c r="B323" s="106">
        <v>0.3</v>
      </c>
      <c r="C323" s="106">
        <v>4</v>
      </c>
      <c r="D323" s="106"/>
      <c r="E323" s="106"/>
      <c r="F323" s="106"/>
      <c r="G323" s="106"/>
      <c r="H323" s="4" t="s">
        <v>24</v>
      </c>
      <c r="J323" s="4" t="s">
        <v>17</v>
      </c>
      <c r="K323" s="106"/>
      <c r="L323" s="106"/>
      <c r="M323" s="106" t="s">
        <v>374</v>
      </c>
      <c r="N323" s="106" t="s">
        <v>374</v>
      </c>
      <c r="O323" s="106" t="s">
        <v>374</v>
      </c>
      <c r="P323" s="106" t="s">
        <v>374</v>
      </c>
      <c r="Q323" s="4" t="s">
        <v>18</v>
      </c>
    </row>
    <row r="324" spans="1:17" ht="15" x14ac:dyDescent="0.2">
      <c r="A324" s="4" t="s">
        <v>25</v>
      </c>
      <c r="B324" s="106"/>
      <c r="C324" s="106"/>
      <c r="D324" s="106">
        <v>0</v>
      </c>
      <c r="E324" s="106">
        <v>0</v>
      </c>
      <c r="F324" s="106">
        <v>0.3</v>
      </c>
      <c r="G324" s="106">
        <v>2</v>
      </c>
      <c r="H324" s="4" t="s">
        <v>26</v>
      </c>
      <c r="J324" s="4" t="s">
        <v>19</v>
      </c>
      <c r="K324" s="106">
        <v>0</v>
      </c>
      <c r="L324" s="106">
        <v>0</v>
      </c>
      <c r="M324" s="106">
        <v>0.3</v>
      </c>
      <c r="N324" s="106">
        <v>2</v>
      </c>
      <c r="O324" s="106" t="s">
        <v>374</v>
      </c>
      <c r="P324" s="106" t="s">
        <v>374</v>
      </c>
      <c r="Q324" s="4" t="s">
        <v>20</v>
      </c>
    </row>
    <row r="325" spans="1:17" ht="15" x14ac:dyDescent="0.2">
      <c r="A325" s="4" t="s">
        <v>27</v>
      </c>
      <c r="B325" s="106"/>
      <c r="C325" s="106"/>
      <c r="D325" s="106"/>
      <c r="E325" s="106"/>
      <c r="F325" s="106">
        <v>95</v>
      </c>
      <c r="G325" s="106">
        <v>69</v>
      </c>
      <c r="H325" s="4" t="s">
        <v>28</v>
      </c>
      <c r="J325" s="4" t="s">
        <v>21</v>
      </c>
      <c r="K325" s="106"/>
      <c r="L325" s="106"/>
      <c r="M325" s="106">
        <v>95</v>
      </c>
      <c r="N325" s="106">
        <v>69</v>
      </c>
      <c r="O325" s="106">
        <v>21</v>
      </c>
      <c r="P325" s="106">
        <v>164</v>
      </c>
      <c r="Q325" s="4" t="s">
        <v>22</v>
      </c>
    </row>
    <row r="326" spans="1:17" ht="15" x14ac:dyDescent="0.2">
      <c r="A326" s="4" t="s">
        <v>29</v>
      </c>
      <c r="B326" s="106"/>
      <c r="C326" s="106"/>
      <c r="D326" s="106"/>
      <c r="E326" s="106"/>
      <c r="F326" s="106">
        <v>0</v>
      </c>
      <c r="G326" s="106">
        <v>0</v>
      </c>
      <c r="H326" s="4" t="s">
        <v>30</v>
      </c>
      <c r="J326" s="4" t="s">
        <v>23</v>
      </c>
      <c r="K326" s="106"/>
      <c r="L326" s="106"/>
      <c r="M326" s="106">
        <v>0</v>
      </c>
      <c r="N326" s="106">
        <v>0</v>
      </c>
      <c r="O326" s="106">
        <v>0</v>
      </c>
      <c r="P326" s="106">
        <v>0</v>
      </c>
      <c r="Q326" s="4" t="s">
        <v>24</v>
      </c>
    </row>
    <row r="327" spans="1:17" ht="15" x14ac:dyDescent="0.2">
      <c r="A327" s="4" t="s">
        <v>31</v>
      </c>
      <c r="B327" s="106">
        <v>201</v>
      </c>
      <c r="C327" s="106">
        <v>312</v>
      </c>
      <c r="D327" s="106">
        <v>183</v>
      </c>
      <c r="E327" s="106">
        <v>321</v>
      </c>
      <c r="F327" s="106">
        <v>80</v>
      </c>
      <c r="G327" s="106">
        <v>102</v>
      </c>
      <c r="H327" s="4" t="s">
        <v>32</v>
      </c>
      <c r="J327" s="4" t="s">
        <v>25</v>
      </c>
      <c r="K327" s="106">
        <v>183</v>
      </c>
      <c r="L327" s="106">
        <v>321</v>
      </c>
      <c r="M327" s="106">
        <v>80</v>
      </c>
      <c r="N327" s="106">
        <v>102</v>
      </c>
      <c r="O327" s="106">
        <v>0</v>
      </c>
      <c r="P327" s="106">
        <v>0</v>
      </c>
      <c r="Q327" s="4" t="s">
        <v>26</v>
      </c>
    </row>
    <row r="328" spans="1:17" ht="15" x14ac:dyDescent="0.2">
      <c r="A328" s="4" t="s">
        <v>41</v>
      </c>
      <c r="B328" s="106"/>
      <c r="C328" s="106"/>
      <c r="D328" s="106"/>
      <c r="E328" s="106"/>
      <c r="F328" s="106">
        <v>1</v>
      </c>
      <c r="G328" s="106">
        <v>3</v>
      </c>
      <c r="H328" s="4" t="s">
        <v>42</v>
      </c>
      <c r="J328" s="4" t="s">
        <v>27</v>
      </c>
      <c r="K328" s="106"/>
      <c r="L328" s="106"/>
      <c r="M328" s="106">
        <v>1</v>
      </c>
      <c r="N328" s="106">
        <v>3</v>
      </c>
      <c r="O328" s="106">
        <v>26</v>
      </c>
      <c r="P328" s="106">
        <v>30</v>
      </c>
      <c r="Q328" s="4" t="s">
        <v>28</v>
      </c>
    </row>
    <row r="329" spans="1:17" ht="15" x14ac:dyDescent="0.2">
      <c r="A329" s="4" t="s">
        <v>43</v>
      </c>
      <c r="B329" s="106">
        <v>2296</v>
      </c>
      <c r="C329" s="106">
        <v>9580</v>
      </c>
      <c r="D329" s="106">
        <v>1734</v>
      </c>
      <c r="E329" s="106">
        <v>5543</v>
      </c>
      <c r="F329" s="106">
        <v>2594</v>
      </c>
      <c r="G329" s="106">
        <v>7438</v>
      </c>
      <c r="H329" s="4" t="s">
        <v>44</v>
      </c>
      <c r="J329" s="4" t="s">
        <v>29</v>
      </c>
      <c r="K329" s="106">
        <v>1734</v>
      </c>
      <c r="L329" s="106">
        <v>5543</v>
      </c>
      <c r="M329" s="106">
        <v>2594</v>
      </c>
      <c r="N329" s="106">
        <v>7438</v>
      </c>
      <c r="O329" s="106" t="s">
        <v>374</v>
      </c>
      <c r="P329" s="106" t="s">
        <v>374</v>
      </c>
      <c r="Q329" s="4" t="s">
        <v>30</v>
      </c>
    </row>
    <row r="330" spans="1:17" ht="15" x14ac:dyDescent="0.2">
      <c r="A330" s="4" t="s">
        <v>45</v>
      </c>
      <c r="B330" s="106">
        <v>536</v>
      </c>
      <c r="C330" s="106">
        <v>935</v>
      </c>
      <c r="D330" s="106">
        <v>223</v>
      </c>
      <c r="E330" s="106">
        <v>367</v>
      </c>
      <c r="F330" s="106">
        <v>252</v>
      </c>
      <c r="G330" s="106">
        <v>552</v>
      </c>
      <c r="H330" s="4" t="s">
        <v>46</v>
      </c>
      <c r="J330" s="4" t="s">
        <v>31</v>
      </c>
      <c r="K330" s="106">
        <v>223</v>
      </c>
      <c r="L330" s="106">
        <v>367</v>
      </c>
      <c r="M330" s="106">
        <v>252</v>
      </c>
      <c r="N330" s="106">
        <v>552</v>
      </c>
      <c r="O330" s="106">
        <v>54</v>
      </c>
      <c r="P330" s="106">
        <v>47</v>
      </c>
      <c r="Q330" s="4" t="s">
        <v>32</v>
      </c>
    </row>
    <row r="331" spans="1:17" ht="15" x14ac:dyDescent="0.2">
      <c r="A331" s="4" t="s">
        <v>47</v>
      </c>
      <c r="B331" s="106">
        <v>329</v>
      </c>
      <c r="C331" s="106">
        <v>1513</v>
      </c>
      <c r="D331" s="106">
        <v>505</v>
      </c>
      <c r="E331" s="106">
        <v>1866</v>
      </c>
      <c r="F331" s="106">
        <v>548</v>
      </c>
      <c r="G331" s="106">
        <v>1803</v>
      </c>
      <c r="H331" s="4" t="s">
        <v>48</v>
      </c>
      <c r="J331" s="8" t="s">
        <v>33</v>
      </c>
      <c r="K331" s="106">
        <v>505</v>
      </c>
      <c r="L331" s="106">
        <v>1866</v>
      </c>
      <c r="M331" s="106">
        <v>548</v>
      </c>
      <c r="N331" s="106">
        <v>1803</v>
      </c>
      <c r="O331" s="106" t="s">
        <v>374</v>
      </c>
      <c r="P331" s="106" t="s">
        <v>374</v>
      </c>
      <c r="Q331" s="4" t="s">
        <v>34</v>
      </c>
    </row>
    <row r="332" spans="1:17" ht="15" x14ac:dyDescent="0.2">
      <c r="A332" s="8" t="s">
        <v>49</v>
      </c>
      <c r="B332" s="106">
        <v>386</v>
      </c>
      <c r="C332" s="106">
        <v>707</v>
      </c>
      <c r="D332" s="106">
        <v>358</v>
      </c>
      <c r="E332" s="106">
        <v>683</v>
      </c>
      <c r="F332" s="106">
        <v>79</v>
      </c>
      <c r="G332" s="106">
        <v>176</v>
      </c>
      <c r="H332" s="8" t="s">
        <v>50</v>
      </c>
      <c r="J332" s="8" t="s">
        <v>35</v>
      </c>
      <c r="K332" s="106">
        <v>358</v>
      </c>
      <c r="L332" s="106">
        <v>683</v>
      </c>
      <c r="M332" s="106">
        <v>79</v>
      </c>
      <c r="N332" s="106">
        <v>176</v>
      </c>
      <c r="O332" s="106" t="s">
        <v>374</v>
      </c>
      <c r="P332" s="106" t="s">
        <v>374</v>
      </c>
      <c r="Q332" s="4" t="s">
        <v>36</v>
      </c>
    </row>
    <row r="333" spans="1:17" ht="15.75" thickBot="1" x14ac:dyDescent="0.25">
      <c r="A333" s="8" t="s">
        <v>70</v>
      </c>
      <c r="B333" s="110">
        <v>17063.221126760563</v>
      </c>
      <c r="C333" s="110">
        <v>81313</v>
      </c>
      <c r="D333" s="110">
        <v>16789</v>
      </c>
      <c r="E333" s="110">
        <v>74369</v>
      </c>
      <c r="F333" s="110">
        <v>28787.7</v>
      </c>
      <c r="G333" s="110">
        <v>72488</v>
      </c>
      <c r="H333" s="4" t="s">
        <v>377</v>
      </c>
      <c r="J333" s="4" t="s">
        <v>37</v>
      </c>
      <c r="K333" s="110">
        <v>16789</v>
      </c>
      <c r="L333" s="110">
        <v>74369</v>
      </c>
      <c r="M333" s="110">
        <v>28787.7</v>
      </c>
      <c r="N333" s="110">
        <v>72488</v>
      </c>
      <c r="O333" s="106" t="s">
        <v>374</v>
      </c>
      <c r="P333" s="106" t="s">
        <v>374</v>
      </c>
      <c r="Q333" s="4" t="s">
        <v>38</v>
      </c>
    </row>
    <row r="334" spans="1:17" ht="16.5" thickBot="1" x14ac:dyDescent="0.3">
      <c r="A334" s="11" t="s">
        <v>51</v>
      </c>
      <c r="B334" s="12">
        <f t="shared" ref="B334" si="23">SUM(B318:B333)</f>
        <v>20912</v>
      </c>
      <c r="C334" s="12">
        <f t="shared" ref="C334" si="24">SUM(C318:C333)</f>
        <v>95096</v>
      </c>
      <c r="D334" s="12">
        <f t="shared" ref="D334:E334" si="25">SUM(D318:D333)</f>
        <v>20018</v>
      </c>
      <c r="E334" s="12">
        <f t="shared" si="25"/>
        <v>84307</v>
      </c>
      <c r="F334" s="12">
        <f>SUM(F318:F333)</f>
        <v>32620</v>
      </c>
      <c r="G334" s="12">
        <f>SUM(G318:G333)</f>
        <v>83411</v>
      </c>
      <c r="H334" s="11" t="s">
        <v>52</v>
      </c>
      <c r="J334" s="4" t="s">
        <v>41</v>
      </c>
      <c r="K334" s="12">
        <f t="shared" ref="K334:L334" si="26">SUM(K318:K333)</f>
        <v>20018</v>
      </c>
      <c r="L334" s="12">
        <f t="shared" si="26"/>
        <v>84307</v>
      </c>
      <c r="M334" s="106" t="s">
        <v>374</v>
      </c>
      <c r="N334" s="106" t="s">
        <v>374</v>
      </c>
      <c r="O334" s="106">
        <v>5</v>
      </c>
      <c r="P334" s="106">
        <v>46</v>
      </c>
      <c r="Q334" s="4" t="s">
        <v>42</v>
      </c>
    </row>
    <row r="335" spans="1:17" ht="15" x14ac:dyDescent="0.2">
      <c r="J335" s="4" t="s">
        <v>43</v>
      </c>
      <c r="M335" s="106" t="s">
        <v>374</v>
      </c>
      <c r="N335" s="106" t="s">
        <v>374</v>
      </c>
      <c r="O335" s="106">
        <v>2765</v>
      </c>
      <c r="P335" s="106">
        <v>6851</v>
      </c>
      <c r="Q335" s="4" t="s">
        <v>44</v>
      </c>
    </row>
    <row r="336" spans="1:17" ht="15" x14ac:dyDescent="0.2">
      <c r="J336" s="8" t="s">
        <v>45</v>
      </c>
      <c r="M336" s="106" t="s">
        <v>374</v>
      </c>
      <c r="N336" s="106" t="s">
        <v>374</v>
      </c>
      <c r="O336" s="106">
        <v>497</v>
      </c>
      <c r="P336" s="106">
        <v>843</v>
      </c>
      <c r="Q336" s="4" t="s">
        <v>46</v>
      </c>
    </row>
    <row r="337" spans="1:17" ht="15" x14ac:dyDescent="0.2">
      <c r="J337" s="8" t="s">
        <v>47</v>
      </c>
      <c r="M337" s="106" t="s">
        <v>374</v>
      </c>
      <c r="N337" s="106" t="s">
        <v>374</v>
      </c>
      <c r="O337" s="106">
        <v>495</v>
      </c>
      <c r="P337" s="106">
        <v>1506</v>
      </c>
      <c r="Q337" s="4" t="s">
        <v>48</v>
      </c>
    </row>
    <row r="338" spans="1:17" ht="15" x14ac:dyDescent="0.2">
      <c r="J338" s="8" t="s">
        <v>49</v>
      </c>
      <c r="M338" s="106" t="s">
        <v>374</v>
      </c>
      <c r="N338" s="106" t="s">
        <v>374</v>
      </c>
      <c r="O338" s="106">
        <v>78</v>
      </c>
      <c r="P338" s="106">
        <v>196</v>
      </c>
      <c r="Q338" s="4" t="s">
        <v>50</v>
      </c>
    </row>
    <row r="339" spans="1:17" ht="15.75" thickBot="1" x14ac:dyDescent="0.25">
      <c r="J339" s="8" t="s">
        <v>70</v>
      </c>
      <c r="M339" s="106" t="s">
        <v>374</v>
      </c>
      <c r="N339" s="106" t="s">
        <v>374</v>
      </c>
      <c r="O339" s="106">
        <v>19443</v>
      </c>
      <c r="P339" s="106">
        <v>90001</v>
      </c>
      <c r="Q339" s="4" t="s">
        <v>377</v>
      </c>
    </row>
    <row r="340" spans="1:17" ht="16.5" thickBot="1" x14ac:dyDescent="0.3">
      <c r="J340" s="11" t="s">
        <v>51</v>
      </c>
      <c r="M340" s="12">
        <f>SUM(M318:M333)</f>
        <v>32620</v>
      </c>
      <c r="N340" s="12">
        <f>SUM(N318:N333)</f>
        <v>83411</v>
      </c>
      <c r="O340" s="12">
        <f>SUM(O324:O339)</f>
        <v>23384</v>
      </c>
      <c r="P340" s="12">
        <f>SUM(P324:P339)</f>
        <v>99684</v>
      </c>
      <c r="Q340" s="11" t="s">
        <v>52</v>
      </c>
    </row>
    <row r="352" spans="1:17" x14ac:dyDescent="0.2">
      <c r="A352" t="s">
        <v>173</v>
      </c>
      <c r="H352" t="s">
        <v>174</v>
      </c>
      <c r="J352" t="s">
        <v>428</v>
      </c>
      <c r="Q352" t="s">
        <v>431</v>
      </c>
    </row>
    <row r="353" spans="1:17" ht="15" thickBot="1" x14ac:dyDescent="0.25">
      <c r="A353" t="s">
        <v>55</v>
      </c>
      <c r="F353" t="s">
        <v>56</v>
      </c>
      <c r="H353" t="s">
        <v>57</v>
      </c>
      <c r="J353" t="s">
        <v>55</v>
      </c>
      <c r="O353" t="s">
        <v>56</v>
      </c>
      <c r="Q353" t="s">
        <v>57</v>
      </c>
    </row>
    <row r="354" spans="1:17" ht="15.75" thickBot="1" x14ac:dyDescent="0.25">
      <c r="A354" s="76"/>
      <c r="B354" s="286">
        <v>2014</v>
      </c>
      <c r="C354" s="287"/>
      <c r="D354" s="286">
        <v>2015</v>
      </c>
      <c r="E354" s="287"/>
      <c r="F354" s="286">
        <v>2016</v>
      </c>
      <c r="G354" s="287"/>
      <c r="H354" s="288" t="s">
        <v>4</v>
      </c>
      <c r="J354" s="283" t="s">
        <v>58</v>
      </c>
      <c r="K354" s="271">
        <v>2015</v>
      </c>
      <c r="L354" s="272"/>
      <c r="M354" s="286">
        <v>2016</v>
      </c>
      <c r="N354" s="287"/>
      <c r="O354" s="286">
        <v>2017</v>
      </c>
      <c r="P354" s="287"/>
      <c r="Q354" s="288" t="s">
        <v>4</v>
      </c>
    </row>
    <row r="355" spans="1:17" ht="15.75" thickBot="1" x14ac:dyDescent="0.25">
      <c r="A355" s="77" t="s">
        <v>58</v>
      </c>
      <c r="B355" s="78" t="s">
        <v>5</v>
      </c>
      <c r="C355" s="78" t="s">
        <v>6</v>
      </c>
      <c r="D355" s="79" t="s">
        <v>5</v>
      </c>
      <c r="E355" s="79" t="s">
        <v>6</v>
      </c>
      <c r="F355" s="79" t="s">
        <v>5</v>
      </c>
      <c r="G355" s="79" t="s">
        <v>6</v>
      </c>
      <c r="H355" s="289"/>
      <c r="J355" s="284"/>
      <c r="K355" s="115" t="s">
        <v>5</v>
      </c>
      <c r="L355" s="116" t="s">
        <v>6</v>
      </c>
      <c r="M355" s="13" t="s">
        <v>375</v>
      </c>
      <c r="N355" s="14" t="s">
        <v>376</v>
      </c>
      <c r="O355" s="13" t="s">
        <v>375</v>
      </c>
      <c r="P355" s="14" t="s">
        <v>376</v>
      </c>
      <c r="Q355" s="289"/>
    </row>
    <row r="356" spans="1:17" ht="18.75" thickBot="1" x14ac:dyDescent="0.25">
      <c r="A356" s="1" t="s">
        <v>7</v>
      </c>
      <c r="B356" s="2">
        <v>3235</v>
      </c>
      <c r="C356" s="2">
        <v>16462.782521346056</v>
      </c>
      <c r="D356" s="3">
        <v>1552</v>
      </c>
      <c r="E356" s="3">
        <v>19236.865896534404</v>
      </c>
      <c r="F356" s="3">
        <v>3122</v>
      </c>
      <c r="G356" s="3">
        <v>45968.859869412358</v>
      </c>
      <c r="H356" s="1" t="s">
        <v>8</v>
      </c>
      <c r="J356" s="277" t="s">
        <v>9</v>
      </c>
      <c r="K356" s="278"/>
      <c r="L356" s="3">
        <v>19236.865896534404</v>
      </c>
      <c r="M356" s="3">
        <v>3122</v>
      </c>
      <c r="N356" s="3">
        <v>45968.859869412358</v>
      </c>
      <c r="O356" s="3">
        <v>8022</v>
      </c>
      <c r="P356" s="3">
        <v>62125.308000000005</v>
      </c>
      <c r="Q356" s="4" t="s">
        <v>61</v>
      </c>
    </row>
    <row r="357" spans="1:17" ht="18.75" thickBot="1" x14ac:dyDescent="0.25">
      <c r="A357" s="4" t="s">
        <v>11</v>
      </c>
      <c r="B357" s="5">
        <v>370</v>
      </c>
      <c r="C357" s="5">
        <v>580.81366147664494</v>
      </c>
      <c r="D357" s="5">
        <v>192</v>
      </c>
      <c r="E357" s="5">
        <v>1356.2029131089905</v>
      </c>
      <c r="F357" s="5">
        <v>67</v>
      </c>
      <c r="G357" s="5">
        <v>713.10899045705673</v>
      </c>
      <c r="H357" s="4" t="s">
        <v>12</v>
      </c>
      <c r="J357" s="277" t="s">
        <v>11</v>
      </c>
      <c r="K357" s="278"/>
      <c r="L357" s="5">
        <v>1356.2029131089905</v>
      </c>
      <c r="M357" s="5">
        <v>67</v>
      </c>
      <c r="N357" s="5">
        <v>713.10899045705673</v>
      </c>
      <c r="O357" s="5">
        <v>30</v>
      </c>
      <c r="P357" s="5">
        <v>315.81</v>
      </c>
      <c r="Q357" s="4" t="s">
        <v>12</v>
      </c>
    </row>
    <row r="358" spans="1:17" ht="18.75" thickBot="1" x14ac:dyDescent="0.25">
      <c r="A358" s="4" t="s">
        <v>13</v>
      </c>
      <c r="B358" s="6">
        <v>322</v>
      </c>
      <c r="C358" s="6">
        <v>1386.7403314917126</v>
      </c>
      <c r="D358" s="5">
        <v>60</v>
      </c>
      <c r="E358" s="5">
        <v>550.07533902561522</v>
      </c>
      <c r="F358" s="5">
        <v>24</v>
      </c>
      <c r="G358" s="5">
        <v>91.109994977398287</v>
      </c>
      <c r="H358" s="4" t="s">
        <v>14</v>
      </c>
      <c r="J358" s="277" t="s">
        <v>21</v>
      </c>
      <c r="K358" s="278"/>
      <c r="L358" s="5">
        <v>550.07533902561522</v>
      </c>
      <c r="M358" s="5">
        <v>24</v>
      </c>
      <c r="N358" s="5">
        <v>91.109994977398287</v>
      </c>
      <c r="O358" s="5">
        <v>939</v>
      </c>
      <c r="P358" s="5">
        <v>4219.384</v>
      </c>
      <c r="Q358" s="4" t="s">
        <v>22</v>
      </c>
    </row>
    <row r="359" spans="1:17" ht="18.75" thickBot="1" x14ac:dyDescent="0.25">
      <c r="A359" s="4" t="s">
        <v>21</v>
      </c>
      <c r="B359" s="5">
        <v>248</v>
      </c>
      <c r="C359" s="5">
        <v>1154.0934203917629</v>
      </c>
      <c r="D359" s="5">
        <v>598</v>
      </c>
      <c r="E359" s="5">
        <v>2751.4816675037669</v>
      </c>
      <c r="F359" s="5">
        <v>975</v>
      </c>
      <c r="G359" s="5">
        <v>6324.962330487192</v>
      </c>
      <c r="H359" s="4" t="s">
        <v>22</v>
      </c>
      <c r="J359" s="277" t="s">
        <v>62</v>
      </c>
      <c r="K359" s="278"/>
      <c r="L359" s="5">
        <v>2751.4816675037669</v>
      </c>
      <c r="M359" s="5">
        <v>975</v>
      </c>
      <c r="N359" s="5">
        <v>6324.962330487192</v>
      </c>
      <c r="O359" s="5">
        <v>54</v>
      </c>
      <c r="P359" s="5">
        <v>51.562000000000005</v>
      </c>
      <c r="Q359" s="4" t="s">
        <v>28</v>
      </c>
    </row>
    <row r="360" spans="1:17" ht="18.75" thickBot="1" x14ac:dyDescent="0.25">
      <c r="A360" s="4" t="s">
        <v>25</v>
      </c>
      <c r="B360" s="5"/>
      <c r="C360" s="5">
        <v>0</v>
      </c>
      <c r="D360" s="5"/>
      <c r="E360" s="5">
        <v>0</v>
      </c>
      <c r="F360" s="5">
        <v>0</v>
      </c>
      <c r="G360" s="5">
        <v>0</v>
      </c>
      <c r="H360" s="4" t="s">
        <v>26</v>
      </c>
      <c r="J360" s="277" t="s">
        <v>31</v>
      </c>
      <c r="K360" s="278"/>
      <c r="L360" s="5">
        <v>0</v>
      </c>
      <c r="M360" s="5">
        <v>0</v>
      </c>
      <c r="N360" s="5">
        <v>0</v>
      </c>
      <c r="O360" s="5">
        <v>9361</v>
      </c>
      <c r="P360" s="5">
        <v>9840.1640000000007</v>
      </c>
      <c r="Q360" s="4" t="s">
        <v>32</v>
      </c>
    </row>
    <row r="361" spans="1:17" ht="18.75" thickBot="1" x14ac:dyDescent="0.25">
      <c r="A361" s="4" t="s">
        <v>27</v>
      </c>
      <c r="B361" s="5">
        <v>25</v>
      </c>
      <c r="C361" s="7">
        <v>46.107483676544447</v>
      </c>
      <c r="D361" s="7">
        <v>72</v>
      </c>
      <c r="E361" s="5">
        <v>147.26268206931189</v>
      </c>
      <c r="F361" s="7">
        <v>43</v>
      </c>
      <c r="G361" s="7">
        <v>94.927172275238576</v>
      </c>
      <c r="H361" s="4" t="s">
        <v>28</v>
      </c>
      <c r="J361" s="277" t="s">
        <v>115</v>
      </c>
      <c r="K361" s="278"/>
      <c r="L361" s="5">
        <v>147.26268206931189</v>
      </c>
      <c r="M361" s="7">
        <v>43</v>
      </c>
      <c r="N361" s="7">
        <v>94.927172275238576</v>
      </c>
      <c r="O361" s="7">
        <v>755</v>
      </c>
      <c r="P361" s="7">
        <v>636.72400000000005</v>
      </c>
      <c r="Q361" s="4" t="s">
        <v>42</v>
      </c>
    </row>
    <row r="362" spans="1:17" ht="18.75" thickBot="1" x14ac:dyDescent="0.25">
      <c r="A362" s="4" t="s">
        <v>31</v>
      </c>
      <c r="B362" s="5">
        <v>3810</v>
      </c>
      <c r="C362" s="7">
        <v>3227.8252134605727</v>
      </c>
      <c r="D362" s="7">
        <v>6690</v>
      </c>
      <c r="E362" s="5">
        <v>6732.2953289804118</v>
      </c>
      <c r="F362" s="7">
        <v>4634</v>
      </c>
      <c r="G362" s="7">
        <v>6814.6659969864386</v>
      </c>
      <c r="H362" s="4" t="s">
        <v>32</v>
      </c>
      <c r="J362" s="277" t="s">
        <v>45</v>
      </c>
      <c r="K362" s="278"/>
      <c r="L362" s="5">
        <v>6732.2953289804118</v>
      </c>
      <c r="M362" s="7">
        <v>4634</v>
      </c>
      <c r="N362" s="7">
        <v>6814.6659969864386</v>
      </c>
      <c r="O362" s="7">
        <v>406</v>
      </c>
      <c r="P362" s="7">
        <v>4579.97</v>
      </c>
      <c r="Q362" s="4" t="s">
        <v>46</v>
      </c>
    </row>
    <row r="363" spans="1:17" ht="18.75" thickBot="1" x14ac:dyDescent="0.25">
      <c r="A363" s="4" t="s">
        <v>39</v>
      </c>
      <c r="B363" s="5">
        <v>19</v>
      </c>
      <c r="C363" s="7">
        <v>59.367152184831745</v>
      </c>
      <c r="D363" s="7">
        <v>1</v>
      </c>
      <c r="E363" s="5">
        <v>0.20090406830738322</v>
      </c>
      <c r="F363" s="7">
        <v>0</v>
      </c>
      <c r="G363" s="7">
        <v>0</v>
      </c>
      <c r="H363" s="4" t="s">
        <v>40</v>
      </c>
      <c r="J363" s="277" t="s">
        <v>47</v>
      </c>
      <c r="K363" s="278"/>
      <c r="L363" s="5">
        <v>0.20090406830738322</v>
      </c>
      <c r="M363" s="7">
        <v>0</v>
      </c>
      <c r="N363" s="7">
        <v>0</v>
      </c>
      <c r="O363" s="7">
        <v>80</v>
      </c>
      <c r="P363" s="7">
        <v>93.728000000000009</v>
      </c>
      <c r="Q363" s="4" t="s">
        <v>48</v>
      </c>
    </row>
    <row r="364" spans="1:17" ht="18.75" thickBot="1" x14ac:dyDescent="0.25">
      <c r="A364" s="4" t="s">
        <v>41</v>
      </c>
      <c r="B364" s="5">
        <v>293</v>
      </c>
      <c r="C364" s="7">
        <v>538.9251632345555</v>
      </c>
      <c r="D364" s="7">
        <v>9</v>
      </c>
      <c r="E364" s="5">
        <v>22.601707684580614</v>
      </c>
      <c r="F364" s="7">
        <v>684</v>
      </c>
      <c r="G364" s="7">
        <v>843.69663485685578</v>
      </c>
      <c r="H364" s="4" t="s">
        <v>42</v>
      </c>
      <c r="J364" s="277" t="s">
        <v>49</v>
      </c>
      <c r="K364" s="278"/>
      <c r="L364" s="5">
        <v>22.601707684580614</v>
      </c>
      <c r="M364" s="7">
        <v>684</v>
      </c>
      <c r="N364" s="7">
        <v>843.69663485685578</v>
      </c>
      <c r="O364" s="7">
        <v>5558</v>
      </c>
      <c r="P364" s="7">
        <v>18128.596000000001</v>
      </c>
      <c r="Q364" s="8" t="s">
        <v>50</v>
      </c>
    </row>
    <row r="365" spans="1:17" ht="18.75" thickBot="1" x14ac:dyDescent="0.25">
      <c r="A365" s="4" t="s">
        <v>45</v>
      </c>
      <c r="B365" s="5">
        <v>691</v>
      </c>
      <c r="C365" s="7">
        <v>445.20341536916123</v>
      </c>
      <c r="D365" s="7">
        <v>674</v>
      </c>
      <c r="E365" s="5">
        <v>543.44550477147163</v>
      </c>
      <c r="F365" s="7">
        <v>1628</v>
      </c>
      <c r="G365" s="7">
        <v>1592.8679055750879</v>
      </c>
      <c r="H365" s="4" t="s">
        <v>46</v>
      </c>
      <c r="J365" s="277" t="s">
        <v>175</v>
      </c>
      <c r="K365" s="278"/>
      <c r="L365" s="5">
        <v>543.44550477147163</v>
      </c>
      <c r="M365" s="7">
        <v>1628</v>
      </c>
      <c r="N365" s="7">
        <v>1592.8679055750879</v>
      </c>
      <c r="O365" s="7">
        <v>415182</v>
      </c>
      <c r="P365" s="7">
        <v>483402.16000000003</v>
      </c>
      <c r="Q365" s="4" t="s">
        <v>377</v>
      </c>
    </row>
    <row r="366" spans="1:17" ht="16.5" thickBot="1" x14ac:dyDescent="0.3">
      <c r="A366" s="4" t="s">
        <v>47</v>
      </c>
      <c r="B366" s="5">
        <v>220</v>
      </c>
      <c r="C366" s="7">
        <v>369.56303365143145</v>
      </c>
      <c r="D366" s="7">
        <v>107</v>
      </c>
      <c r="E366" s="5">
        <v>271.42139628327476</v>
      </c>
      <c r="F366" s="7">
        <v>398</v>
      </c>
      <c r="G366" s="7">
        <v>1457.2576594676043</v>
      </c>
      <c r="H366" s="4" t="s">
        <v>48</v>
      </c>
      <c r="J366" s="11" t="s">
        <v>51</v>
      </c>
      <c r="K366" s="82">
        <f t="shared" ref="K366:P366" ca="1" si="27">SUM(K356:K368)</f>
        <v>0</v>
      </c>
      <c r="L366" s="82">
        <f t="shared" ca="1" si="27"/>
        <v>31340.431943746862</v>
      </c>
      <c r="M366" s="82">
        <f t="shared" ca="1" si="27"/>
        <v>11177</v>
      </c>
      <c r="N366" s="82">
        <f t="shared" ca="1" si="27"/>
        <v>62444.198895027628</v>
      </c>
      <c r="O366" s="82">
        <f t="shared" ca="1" si="27"/>
        <v>440387</v>
      </c>
      <c r="P366" s="82">
        <f t="shared" ca="1" si="27"/>
        <v>583393.40600000008</v>
      </c>
      <c r="Q366" s="11" t="s">
        <v>52</v>
      </c>
    </row>
    <row r="367" spans="1:17" ht="15" x14ac:dyDescent="0.2">
      <c r="A367" s="8" t="s">
        <v>49</v>
      </c>
      <c r="B367" s="9">
        <v>8545</v>
      </c>
      <c r="C367" s="10">
        <v>14679.658463083877</v>
      </c>
      <c r="D367" s="10">
        <v>7211</v>
      </c>
      <c r="E367" s="9">
        <v>16788.046207935709</v>
      </c>
      <c r="F367" s="10">
        <v>6719</v>
      </c>
      <c r="G367" s="10">
        <v>21785.735811150174</v>
      </c>
      <c r="H367" s="8" t="s">
        <v>50</v>
      </c>
    </row>
    <row r="368" spans="1:17" ht="15.75" thickBot="1" x14ac:dyDescent="0.25">
      <c r="A368" s="8" t="s">
        <v>70</v>
      </c>
      <c r="B368" s="80">
        <v>273400</v>
      </c>
      <c r="C368" s="81">
        <v>366893.21948769462</v>
      </c>
      <c r="D368" s="81">
        <v>187085</v>
      </c>
      <c r="E368" s="80">
        <v>383617.88046207937</v>
      </c>
      <c r="F368" s="81">
        <v>201862</v>
      </c>
      <c r="G368" s="81">
        <v>396225.6152687092</v>
      </c>
      <c r="H368" s="4" t="s">
        <v>377</v>
      </c>
    </row>
    <row r="369" spans="1:17" ht="16.5" thickBot="1" x14ac:dyDescent="0.3">
      <c r="A369" s="11" t="s">
        <v>51</v>
      </c>
      <c r="B369" s="82">
        <f>SUM(B356:B368)</f>
        <v>291178</v>
      </c>
      <c r="C369" s="82">
        <f t="shared" ref="C369:G369" si="28">SUM(C356:C368)</f>
        <v>405844.29934706178</v>
      </c>
      <c r="D369" s="82">
        <f t="shared" si="28"/>
        <v>204251</v>
      </c>
      <c r="E369" s="82">
        <f t="shared" si="28"/>
        <v>432017.78001004522</v>
      </c>
      <c r="F369" s="82">
        <f t="shared" si="28"/>
        <v>220156</v>
      </c>
      <c r="G369" s="82">
        <f t="shared" si="28"/>
        <v>481912.80763435457</v>
      </c>
      <c r="H369" s="11" t="s">
        <v>52</v>
      </c>
    </row>
    <row r="375" spans="1:17" x14ac:dyDescent="0.2">
      <c r="A375" t="s">
        <v>176</v>
      </c>
      <c r="H375" t="s">
        <v>177</v>
      </c>
      <c r="J375" t="s">
        <v>429</v>
      </c>
      <c r="Q375" t="s">
        <v>432</v>
      </c>
    </row>
    <row r="376" spans="1:17" ht="15" thickBot="1" x14ac:dyDescent="0.25">
      <c r="A376" t="s">
        <v>55</v>
      </c>
      <c r="F376" t="s">
        <v>56</v>
      </c>
      <c r="H376" t="s">
        <v>57</v>
      </c>
      <c r="J376" t="s">
        <v>55</v>
      </c>
      <c r="O376" t="s">
        <v>56</v>
      </c>
      <c r="Q376" t="s">
        <v>57</v>
      </c>
    </row>
    <row r="377" spans="1:17" ht="15.75" thickBot="1" x14ac:dyDescent="0.25">
      <c r="A377" s="35"/>
      <c r="B377" s="286">
        <v>2014</v>
      </c>
      <c r="C377" s="287"/>
      <c r="D377" s="286">
        <v>2015</v>
      </c>
      <c r="E377" s="287"/>
      <c r="F377" s="286">
        <v>2016</v>
      </c>
      <c r="G377" s="287"/>
      <c r="H377" s="288" t="s">
        <v>4</v>
      </c>
      <c r="J377" s="283" t="s">
        <v>58</v>
      </c>
      <c r="K377" s="271">
        <v>2015</v>
      </c>
      <c r="L377" s="272"/>
      <c r="M377" s="286">
        <v>2016</v>
      </c>
      <c r="N377" s="287"/>
      <c r="O377" s="286">
        <v>2017</v>
      </c>
      <c r="P377" s="287"/>
      <c r="Q377" s="288" t="s">
        <v>4</v>
      </c>
    </row>
    <row r="378" spans="1:17" ht="15.75" thickBot="1" x14ac:dyDescent="0.25">
      <c r="A378" s="28" t="s">
        <v>58</v>
      </c>
      <c r="B378" s="13" t="s">
        <v>5</v>
      </c>
      <c r="C378" s="14" t="s">
        <v>6</v>
      </c>
      <c r="D378" s="13" t="s">
        <v>5</v>
      </c>
      <c r="E378" s="14" t="s">
        <v>6</v>
      </c>
      <c r="F378" s="13" t="s">
        <v>5</v>
      </c>
      <c r="G378" s="14" t="s">
        <v>6</v>
      </c>
      <c r="H378" s="289"/>
      <c r="J378" s="285"/>
      <c r="K378" s="135" t="s">
        <v>5</v>
      </c>
      <c r="L378" s="141" t="s">
        <v>6</v>
      </c>
      <c r="M378" s="245" t="s">
        <v>375</v>
      </c>
      <c r="N378" s="226" t="s">
        <v>376</v>
      </c>
      <c r="O378" s="245" t="s">
        <v>375</v>
      </c>
      <c r="P378" s="226" t="s">
        <v>376</v>
      </c>
      <c r="Q378" s="290"/>
    </row>
    <row r="379" spans="1:17" ht="15" x14ac:dyDescent="0.2">
      <c r="A379" s="29" t="s">
        <v>59</v>
      </c>
      <c r="B379" s="2">
        <v>1115.3419999999999</v>
      </c>
      <c r="C379" s="2">
        <v>1774.9604681978799</v>
      </c>
      <c r="D379" s="3">
        <v>465.483</v>
      </c>
      <c r="E379" s="3">
        <v>1640.9316230683769</v>
      </c>
      <c r="F379" s="3">
        <v>521</v>
      </c>
      <c r="G379" s="3">
        <v>1826</v>
      </c>
      <c r="H379" s="4" t="s">
        <v>60</v>
      </c>
      <c r="J379" s="33" t="s">
        <v>59</v>
      </c>
      <c r="K379" s="136"/>
      <c r="L379" s="136"/>
      <c r="M379" s="136"/>
      <c r="N379" s="136"/>
      <c r="O379" s="136"/>
      <c r="P379" s="136"/>
      <c r="Q379" s="4" t="s">
        <v>60</v>
      </c>
    </row>
    <row r="380" spans="1:17" ht="15" x14ac:dyDescent="0.2">
      <c r="A380" s="30" t="s">
        <v>178</v>
      </c>
      <c r="B380" s="5">
        <v>449.5</v>
      </c>
      <c r="C380" s="5">
        <v>1204.5004416961131</v>
      </c>
      <c r="D380" s="5">
        <v>405.97359999999998</v>
      </c>
      <c r="E380" s="5">
        <v>1358.6484193515807</v>
      </c>
      <c r="F380" s="5">
        <v>420.58540000000005</v>
      </c>
      <c r="G380" s="5">
        <v>1508.0425204007036</v>
      </c>
      <c r="H380" s="4" t="s">
        <v>61</v>
      </c>
      <c r="J380" s="137" t="s">
        <v>178</v>
      </c>
      <c r="K380" s="5">
        <v>465.483</v>
      </c>
      <c r="L380" s="5">
        <v>1640.9316230683769</v>
      </c>
      <c r="M380" s="5">
        <v>521</v>
      </c>
      <c r="N380" s="5">
        <v>1826</v>
      </c>
      <c r="O380" s="5">
        <v>354.61250000000001</v>
      </c>
      <c r="P380" s="5">
        <v>1300.0341772151899</v>
      </c>
      <c r="Q380" s="4" t="s">
        <v>61</v>
      </c>
    </row>
    <row r="381" spans="1:17" ht="15" x14ac:dyDescent="0.2">
      <c r="A381" s="31" t="s">
        <v>47</v>
      </c>
      <c r="B381" s="5">
        <v>555.98199999999997</v>
      </c>
      <c r="C381" s="5">
        <v>353.17811395759719</v>
      </c>
      <c r="D381" s="5">
        <v>5.3414000000000001</v>
      </c>
      <c r="E381" s="5">
        <v>11.529138470861531</v>
      </c>
      <c r="F381" s="5">
        <v>0</v>
      </c>
      <c r="G381" s="5">
        <v>0</v>
      </c>
      <c r="H381" s="4" t="s">
        <v>48</v>
      </c>
      <c r="J381" s="137" t="s">
        <v>7</v>
      </c>
      <c r="K381" s="5">
        <v>405.97359999999998</v>
      </c>
      <c r="L381" s="5">
        <v>1358.6484193515807</v>
      </c>
      <c r="M381" s="5">
        <v>420.58540000000005</v>
      </c>
      <c r="N381" s="5">
        <v>1508.0425204007036</v>
      </c>
      <c r="O381" s="5">
        <v>0</v>
      </c>
      <c r="P381" s="5">
        <v>0</v>
      </c>
      <c r="Q381" s="4" t="s">
        <v>8</v>
      </c>
    </row>
    <row r="382" spans="1:17" ht="15" x14ac:dyDescent="0.2">
      <c r="A382" s="31" t="s">
        <v>21</v>
      </c>
      <c r="B382" s="6">
        <v>25.86</v>
      </c>
      <c r="C382" s="6">
        <v>143.40525618374559</v>
      </c>
      <c r="D382" s="5">
        <v>49.667999999999999</v>
      </c>
      <c r="E382" s="5">
        <v>267.89213210786789</v>
      </c>
      <c r="F382" s="5">
        <v>17.28</v>
      </c>
      <c r="G382" s="5">
        <v>87.21216731540575</v>
      </c>
      <c r="H382" s="4" t="s">
        <v>22</v>
      </c>
      <c r="J382" s="137" t="s">
        <v>13</v>
      </c>
      <c r="K382" s="5">
        <v>5.3414000000000001</v>
      </c>
      <c r="L382" s="5">
        <v>11.529138470861531</v>
      </c>
      <c r="M382" s="5">
        <v>0</v>
      </c>
      <c r="N382" s="5">
        <v>0</v>
      </c>
      <c r="O382" s="5">
        <v>31.441999999999997</v>
      </c>
      <c r="P382" s="5">
        <v>202.79651898734176</v>
      </c>
      <c r="Q382" s="4" t="s">
        <v>14</v>
      </c>
    </row>
    <row r="383" spans="1:17" ht="15" x14ac:dyDescent="0.2">
      <c r="A383" s="31" t="s">
        <v>49</v>
      </c>
      <c r="B383" s="5">
        <v>84</v>
      </c>
      <c r="C383" s="5">
        <v>73.876656360424036</v>
      </c>
      <c r="D383" s="5">
        <v>0</v>
      </c>
      <c r="E383" s="5">
        <v>0</v>
      </c>
      <c r="F383" s="5">
        <v>0</v>
      </c>
      <c r="G383" s="5">
        <v>0</v>
      </c>
      <c r="H383" s="4" t="s">
        <v>50</v>
      </c>
      <c r="J383" s="137" t="s">
        <v>21</v>
      </c>
      <c r="K383" s="5">
        <v>49.667999999999999</v>
      </c>
      <c r="L383" s="5">
        <v>267.89213210786789</v>
      </c>
      <c r="M383" s="5">
        <v>17.28</v>
      </c>
      <c r="N383" s="5">
        <v>87.21216731540575</v>
      </c>
      <c r="O383" s="5">
        <v>0</v>
      </c>
      <c r="P383" s="5">
        <v>0</v>
      </c>
      <c r="Q383" s="4" t="s">
        <v>22</v>
      </c>
    </row>
    <row r="384" spans="1:17" ht="15" x14ac:dyDescent="0.2">
      <c r="A384" s="31" t="s">
        <v>7</v>
      </c>
      <c r="B384" s="5">
        <v>0</v>
      </c>
      <c r="C384" s="5">
        <v>0</v>
      </c>
      <c r="D384" s="5">
        <v>0</v>
      </c>
      <c r="E384" s="5">
        <v>0</v>
      </c>
      <c r="F384" s="5">
        <v>81.25</v>
      </c>
      <c r="G384" s="5">
        <v>216.69893896583747</v>
      </c>
      <c r="H384" s="4" t="s">
        <v>8</v>
      </c>
      <c r="J384" s="137" t="s">
        <v>179</v>
      </c>
      <c r="K384" s="5">
        <v>0</v>
      </c>
      <c r="L384" s="5">
        <v>0</v>
      </c>
      <c r="M384" s="5">
        <v>0</v>
      </c>
      <c r="N384" s="5">
        <v>0</v>
      </c>
      <c r="O384" s="5">
        <v>7.2770000000000001</v>
      </c>
      <c r="P384" s="5">
        <v>37.246835443037973</v>
      </c>
      <c r="Q384" s="4" t="s">
        <v>180</v>
      </c>
    </row>
    <row r="385" spans="1:17" ht="15" x14ac:dyDescent="0.2">
      <c r="A385" s="31" t="s">
        <v>84</v>
      </c>
      <c r="B385" s="5">
        <v>72628.549439999973</v>
      </c>
      <c r="C385" s="5">
        <v>193292.73392778262</v>
      </c>
      <c r="D385" s="5">
        <v>76432.399129000012</v>
      </c>
      <c r="E385" s="5">
        <v>177442.57217654787</v>
      </c>
      <c r="F385" s="5">
        <v>65425.915841000009</v>
      </c>
      <c r="G385" s="5">
        <v>162421.40154679815</v>
      </c>
      <c r="H385" s="4" t="s">
        <v>181</v>
      </c>
      <c r="J385" s="137" t="s">
        <v>64</v>
      </c>
      <c r="K385" s="5">
        <v>0</v>
      </c>
      <c r="L385" s="5">
        <v>0</v>
      </c>
      <c r="M385" s="5">
        <v>81.25</v>
      </c>
      <c r="N385" s="5">
        <v>216.69893896583747</v>
      </c>
      <c r="O385" s="5">
        <v>1.8274999999999999</v>
      </c>
      <c r="P385" s="5">
        <v>5.4979957805907169</v>
      </c>
      <c r="Q385" s="4" t="s">
        <v>44</v>
      </c>
    </row>
    <row r="386" spans="1:17" ht="15" x14ac:dyDescent="0.2">
      <c r="A386" s="31" t="s">
        <v>182</v>
      </c>
      <c r="B386" s="5">
        <v>25715.100719999995</v>
      </c>
      <c r="C386" s="5">
        <v>53746.501590105996</v>
      </c>
      <c r="D386" s="5">
        <v>29963.663140000001</v>
      </c>
      <c r="E386" s="5">
        <v>51993.258054741942</v>
      </c>
      <c r="F386" s="5">
        <v>21709.006519999999</v>
      </c>
      <c r="G386" s="5">
        <v>43598.511123076016</v>
      </c>
      <c r="H386" s="4" t="s">
        <v>183</v>
      </c>
      <c r="J386" s="33" t="s">
        <v>15</v>
      </c>
      <c r="K386" s="5">
        <v>76432.399129000012</v>
      </c>
      <c r="L386" s="5">
        <v>177442.57217654787</v>
      </c>
      <c r="M386" s="5">
        <v>65425.915841000009</v>
      </c>
      <c r="N386" s="5">
        <v>162421.40154679815</v>
      </c>
      <c r="O386" s="5">
        <v>0.224</v>
      </c>
      <c r="P386" s="5">
        <v>1.7302742616033753</v>
      </c>
      <c r="Q386" s="4" t="s">
        <v>16</v>
      </c>
    </row>
    <row r="387" spans="1:17" ht="15" x14ac:dyDescent="0.2">
      <c r="A387" s="31" t="s">
        <v>68</v>
      </c>
      <c r="B387" s="5">
        <v>7058.9857399999992</v>
      </c>
      <c r="C387" s="5">
        <v>22870.946984319791</v>
      </c>
      <c r="D387" s="5">
        <v>7564.9934900000017</v>
      </c>
      <c r="E387" s="5">
        <v>22459.748712251294</v>
      </c>
      <c r="F387" s="5">
        <v>8067.4248579999994</v>
      </c>
      <c r="G387" s="5">
        <v>22873.442828634092</v>
      </c>
      <c r="H387" s="4" t="s">
        <v>69</v>
      </c>
      <c r="J387" s="33" t="s">
        <v>84</v>
      </c>
      <c r="K387" s="5">
        <v>29963.663140000001</v>
      </c>
      <c r="L387" s="5">
        <v>51993.258054741942</v>
      </c>
      <c r="M387" s="5">
        <v>21709.006519999999</v>
      </c>
      <c r="N387" s="5">
        <v>43598.511123076016</v>
      </c>
      <c r="O387" s="5">
        <v>0</v>
      </c>
      <c r="P387" s="5">
        <v>0</v>
      </c>
      <c r="Q387" s="4" t="s">
        <v>371</v>
      </c>
    </row>
    <row r="388" spans="1:17" ht="15" x14ac:dyDescent="0.2">
      <c r="A388" s="32" t="s">
        <v>184</v>
      </c>
      <c r="B388" s="5">
        <v>6696.8909339999991</v>
      </c>
      <c r="C388" s="7">
        <v>16642.033613074203</v>
      </c>
      <c r="D388" s="7">
        <v>10894.948919999999</v>
      </c>
      <c r="E388" s="5">
        <v>22391.873649126352</v>
      </c>
      <c r="F388" s="7">
        <v>7024.6310199999989</v>
      </c>
      <c r="G388" s="7">
        <v>12395.916631957474</v>
      </c>
      <c r="H388" s="4" t="s">
        <v>185</v>
      </c>
      <c r="J388" s="33" t="s">
        <v>182</v>
      </c>
      <c r="K388" s="5">
        <v>7564.9934900000017</v>
      </c>
      <c r="L388" s="5">
        <v>22459.748712251294</v>
      </c>
      <c r="M388" s="5">
        <v>8067.4248579999994</v>
      </c>
      <c r="N388" s="5">
        <v>22873.442828634092</v>
      </c>
      <c r="O388" s="5">
        <v>16454.049889999998</v>
      </c>
      <c r="P388" s="5">
        <v>39967.53513892406</v>
      </c>
      <c r="Q388" s="4" t="s">
        <v>183</v>
      </c>
    </row>
    <row r="389" spans="1:17" ht="15" x14ac:dyDescent="0.2">
      <c r="A389" s="33" t="s">
        <v>186</v>
      </c>
      <c r="B389" s="7">
        <v>3548.3994599999996</v>
      </c>
      <c r="C389" s="7">
        <v>13845.813162544169</v>
      </c>
      <c r="D389" s="7">
        <v>3463.4269999999997</v>
      </c>
      <c r="E389" s="7">
        <v>12938.349964650037</v>
      </c>
      <c r="F389" s="7">
        <v>2349.3438000000006</v>
      </c>
      <c r="G389" s="7">
        <v>9031.1588389875742</v>
      </c>
      <c r="H389" s="4" t="s">
        <v>187</v>
      </c>
      <c r="J389" s="33" t="s">
        <v>68</v>
      </c>
      <c r="K389" s="7">
        <v>10894.948919999999</v>
      </c>
      <c r="L389" s="5">
        <v>22391.873649126352</v>
      </c>
      <c r="M389" s="7">
        <v>7024.6310199999989</v>
      </c>
      <c r="N389" s="7">
        <v>12395.916631957474</v>
      </c>
      <c r="O389" s="7">
        <v>8271.2266139999992</v>
      </c>
      <c r="P389" s="7">
        <v>27637.561603375532</v>
      </c>
      <c r="Q389" s="4" t="s">
        <v>69</v>
      </c>
    </row>
    <row r="390" spans="1:17" ht="15" x14ac:dyDescent="0.2">
      <c r="A390" s="34" t="s">
        <v>188</v>
      </c>
      <c r="B390" s="5">
        <v>3242.2749999999996</v>
      </c>
      <c r="C390" s="7">
        <v>12870.248454063605</v>
      </c>
      <c r="D390" s="7">
        <v>2783.384</v>
      </c>
      <c r="E390" s="5">
        <v>12343.380668619331</v>
      </c>
      <c r="F390" s="7">
        <v>2704.1170000000002</v>
      </c>
      <c r="G390" s="7">
        <v>13063.361917369743</v>
      </c>
      <c r="H390" s="4" t="s">
        <v>189</v>
      </c>
      <c r="J390" s="33" t="s">
        <v>184</v>
      </c>
      <c r="K390" s="7">
        <v>3463.4269999999997</v>
      </c>
      <c r="L390" s="7">
        <v>12938.349964650037</v>
      </c>
      <c r="M390" s="7">
        <v>2349.3438000000006</v>
      </c>
      <c r="N390" s="7">
        <v>9031.1588389875742</v>
      </c>
      <c r="O390" s="7">
        <v>16605.684909999996</v>
      </c>
      <c r="P390" s="7">
        <v>27843.136218143452</v>
      </c>
      <c r="Q390" s="4" t="s">
        <v>185</v>
      </c>
    </row>
    <row r="391" spans="1:17" ht="15.75" thickBot="1" x14ac:dyDescent="0.25">
      <c r="A391" s="31" t="s">
        <v>190</v>
      </c>
      <c r="B391" s="5">
        <v>1279.6207589999999</v>
      </c>
      <c r="C391" s="7">
        <v>8107.7721952296861</v>
      </c>
      <c r="D391" s="7">
        <v>1284.93327</v>
      </c>
      <c r="E391" s="5">
        <v>7066.6910413089608</v>
      </c>
      <c r="F391" s="7">
        <v>1256.2883400000001</v>
      </c>
      <c r="G391" s="7">
        <v>9196.9100096816892</v>
      </c>
      <c r="H391" s="4" t="s">
        <v>191</v>
      </c>
      <c r="J391" s="33" t="s">
        <v>190</v>
      </c>
      <c r="K391" s="7">
        <v>2783.384</v>
      </c>
      <c r="L391" s="5">
        <v>12343.380668619331</v>
      </c>
      <c r="M391" s="7">
        <v>2704.1170000000002</v>
      </c>
      <c r="N391" s="7">
        <v>13063.361917369743</v>
      </c>
      <c r="O391" s="7">
        <v>1463.5371400000001</v>
      </c>
      <c r="P391" s="7">
        <v>11506.808649789029</v>
      </c>
      <c r="Q391" s="4" t="s">
        <v>191</v>
      </c>
    </row>
    <row r="392" spans="1:17" ht="16.5" thickBot="1" x14ac:dyDescent="0.3">
      <c r="A392" s="11" t="s">
        <v>51</v>
      </c>
      <c r="B392" s="82">
        <v>73743.891439999978</v>
      </c>
      <c r="C392" s="82">
        <v>195067.69439598051</v>
      </c>
      <c r="D392" s="82">
        <v>76897.882129000005</v>
      </c>
      <c r="E392" s="82">
        <v>179083.50379961624</v>
      </c>
      <c r="F392" s="82">
        <v>65946.915841000009</v>
      </c>
      <c r="G392" s="82">
        <v>164247.40154679815</v>
      </c>
      <c r="H392" s="4" t="s">
        <v>52</v>
      </c>
      <c r="J392" s="33" t="s">
        <v>186</v>
      </c>
      <c r="K392" s="7">
        <v>1284.93327</v>
      </c>
      <c r="L392" s="5">
        <v>7066.6910413089608</v>
      </c>
      <c r="M392" s="7">
        <v>1256.2883400000001</v>
      </c>
      <c r="N392" s="7">
        <v>9196.9100096816892</v>
      </c>
      <c r="O392" s="7">
        <v>2085.81</v>
      </c>
      <c r="P392" s="7">
        <v>10021.902637130801</v>
      </c>
      <c r="Q392" s="4" t="s">
        <v>187</v>
      </c>
    </row>
    <row r="393" spans="1:17" ht="15.75" x14ac:dyDescent="0.25">
      <c r="J393" s="140" t="s">
        <v>188</v>
      </c>
      <c r="K393" s="139">
        <v>73743.891439999978</v>
      </c>
      <c r="L393" s="139">
        <v>195067.69439598051</v>
      </c>
      <c r="M393" s="246">
        <v>76897.882129000005</v>
      </c>
      <c r="N393" s="246">
        <v>179083.50379961624</v>
      </c>
      <c r="O393" s="7">
        <v>156.672</v>
      </c>
      <c r="P393" s="7">
        <v>7270.3469999999998</v>
      </c>
      <c r="Q393" s="4" t="s">
        <v>192</v>
      </c>
    </row>
    <row r="394" spans="1:17" ht="15" x14ac:dyDescent="0.2">
      <c r="J394" s="33" t="s">
        <v>175</v>
      </c>
      <c r="K394" s="136"/>
      <c r="L394" s="136"/>
      <c r="M394" s="136">
        <v>0</v>
      </c>
      <c r="N394" s="136">
        <v>0</v>
      </c>
      <c r="O394" s="136">
        <v>25465.636446000011</v>
      </c>
      <c r="P394" s="136">
        <v>55782.829111286919</v>
      </c>
      <c r="Q394" s="4" t="s">
        <v>377</v>
      </c>
    </row>
    <row r="395" spans="1:17" ht="15.75" x14ac:dyDescent="0.25">
      <c r="J395" s="138" t="s">
        <v>51</v>
      </c>
      <c r="K395" s="136"/>
      <c r="L395" s="136"/>
      <c r="M395" s="247">
        <f>SUM(M380:M394)</f>
        <v>186474.724908</v>
      </c>
      <c r="N395" s="247">
        <f>SUM(N380:N394)</f>
        <v>455302.16032280296</v>
      </c>
      <c r="O395" s="139">
        <f>SUM(O379:O394)</f>
        <v>70898</v>
      </c>
      <c r="P395" s="139">
        <f>SUM(P379:P394)</f>
        <v>181577.42616033755</v>
      </c>
      <c r="Q395" s="4" t="s">
        <v>52</v>
      </c>
    </row>
  </sheetData>
  <mergeCells count="175">
    <mergeCell ref="A58:A59"/>
    <mergeCell ref="B58:C58"/>
    <mergeCell ref="D58:E58"/>
    <mergeCell ref="F58:G58"/>
    <mergeCell ref="H58:H59"/>
    <mergeCell ref="B95:C95"/>
    <mergeCell ref="D95:E95"/>
    <mergeCell ref="F95:G95"/>
    <mergeCell ref="H95:H96"/>
    <mergeCell ref="A5:A6"/>
    <mergeCell ref="B5:C5"/>
    <mergeCell ref="D5:E5"/>
    <mergeCell ref="F5:G5"/>
    <mergeCell ref="H5:H6"/>
    <mergeCell ref="A32:A33"/>
    <mergeCell ref="B32:C32"/>
    <mergeCell ref="D32:E32"/>
    <mergeCell ref="F32:G32"/>
    <mergeCell ref="H32:H33"/>
    <mergeCell ref="B119:C119"/>
    <mergeCell ref="D119:E119"/>
    <mergeCell ref="F119:G119"/>
    <mergeCell ref="H119:H120"/>
    <mergeCell ref="A142:A143"/>
    <mergeCell ref="B142:C142"/>
    <mergeCell ref="D142:E142"/>
    <mergeCell ref="F142:G142"/>
    <mergeCell ref="H142:H143"/>
    <mergeCell ref="A157:A158"/>
    <mergeCell ref="B157:C157"/>
    <mergeCell ref="D157:E157"/>
    <mergeCell ref="F157:G157"/>
    <mergeCell ref="H157:H158"/>
    <mergeCell ref="B187:C187"/>
    <mergeCell ref="D187:E187"/>
    <mergeCell ref="F187:G187"/>
    <mergeCell ref="H187:H188"/>
    <mergeCell ref="A203:A204"/>
    <mergeCell ref="B203:C203"/>
    <mergeCell ref="D203:E203"/>
    <mergeCell ref="F203:G203"/>
    <mergeCell ref="H203:H204"/>
    <mergeCell ref="A219:A220"/>
    <mergeCell ref="B219:C219"/>
    <mergeCell ref="D219:E219"/>
    <mergeCell ref="F219:G219"/>
    <mergeCell ref="H219:H220"/>
    <mergeCell ref="B234:C234"/>
    <mergeCell ref="D234:E234"/>
    <mergeCell ref="F234:G234"/>
    <mergeCell ref="H234:H235"/>
    <mergeCell ref="A253:A254"/>
    <mergeCell ref="B253:C253"/>
    <mergeCell ref="D253:E253"/>
    <mergeCell ref="F253:G253"/>
    <mergeCell ref="H253:H254"/>
    <mergeCell ref="B277:C277"/>
    <mergeCell ref="D277:E277"/>
    <mergeCell ref="F277:G277"/>
    <mergeCell ref="H277:H278"/>
    <mergeCell ref="A293:A294"/>
    <mergeCell ref="B293:C293"/>
    <mergeCell ref="D293:E293"/>
    <mergeCell ref="F293:G293"/>
    <mergeCell ref="H293:H294"/>
    <mergeCell ref="A316:A317"/>
    <mergeCell ref="B316:C316"/>
    <mergeCell ref="D316:E316"/>
    <mergeCell ref="F316:G316"/>
    <mergeCell ref="H316:H317"/>
    <mergeCell ref="B354:C354"/>
    <mergeCell ref="D354:E354"/>
    <mergeCell ref="F354:G354"/>
    <mergeCell ref="H354:H355"/>
    <mergeCell ref="B377:C377"/>
    <mergeCell ref="D377:E377"/>
    <mergeCell ref="F377:G377"/>
    <mergeCell ref="H377:H378"/>
    <mergeCell ref="J5:J6"/>
    <mergeCell ref="K5:L5"/>
    <mergeCell ref="M5:N5"/>
    <mergeCell ref="O5:P5"/>
    <mergeCell ref="Q5:Q6"/>
    <mergeCell ref="J32:J33"/>
    <mergeCell ref="K32:L32"/>
    <mergeCell ref="M32:N32"/>
    <mergeCell ref="O32:P32"/>
    <mergeCell ref="Q32:Q33"/>
    <mergeCell ref="J58:J59"/>
    <mergeCell ref="K58:L58"/>
    <mergeCell ref="M58:N58"/>
    <mergeCell ref="O58:P58"/>
    <mergeCell ref="Q58:Q59"/>
    <mergeCell ref="K95:L95"/>
    <mergeCell ref="M95:N95"/>
    <mergeCell ref="O95:P95"/>
    <mergeCell ref="Q95:Q96"/>
    <mergeCell ref="K119:L119"/>
    <mergeCell ref="J157:J158"/>
    <mergeCell ref="K157:L157"/>
    <mergeCell ref="M157:N157"/>
    <mergeCell ref="O157:O158"/>
    <mergeCell ref="K187:L187"/>
    <mergeCell ref="M187:N187"/>
    <mergeCell ref="O187:P187"/>
    <mergeCell ref="Q187:Q188"/>
    <mergeCell ref="M119:N119"/>
    <mergeCell ref="O119:P119"/>
    <mergeCell ref="Q119:Q120"/>
    <mergeCell ref="J142:J143"/>
    <mergeCell ref="K142:L142"/>
    <mergeCell ref="M142:N142"/>
    <mergeCell ref="O142:P142"/>
    <mergeCell ref="Q142:Q143"/>
    <mergeCell ref="J122:K122"/>
    <mergeCell ref="J203:J204"/>
    <mergeCell ref="K203:L203"/>
    <mergeCell ref="M203:N203"/>
    <mergeCell ref="O203:P203"/>
    <mergeCell ref="Q203:Q204"/>
    <mergeCell ref="J219:J220"/>
    <mergeCell ref="K219:L219"/>
    <mergeCell ref="M219:N219"/>
    <mergeCell ref="O219:P219"/>
    <mergeCell ref="Q219:Q220"/>
    <mergeCell ref="K234:L234"/>
    <mergeCell ref="M234:N234"/>
    <mergeCell ref="O234:P234"/>
    <mergeCell ref="Q234:Q235"/>
    <mergeCell ref="J253:J254"/>
    <mergeCell ref="K253:L253"/>
    <mergeCell ref="M253:N253"/>
    <mergeCell ref="O253:P253"/>
    <mergeCell ref="Q253:Q254"/>
    <mergeCell ref="J236:J237"/>
    <mergeCell ref="J238:J239"/>
    <mergeCell ref="J240:J241"/>
    <mergeCell ref="J242:J243"/>
    <mergeCell ref="J362:K362"/>
    <mergeCell ref="J363:K363"/>
    <mergeCell ref="J364:K364"/>
    <mergeCell ref="K277:L277"/>
    <mergeCell ref="M277:N277"/>
    <mergeCell ref="O277:P277"/>
    <mergeCell ref="Q277:Q278"/>
    <mergeCell ref="J293:J294"/>
    <mergeCell ref="K293:L293"/>
    <mergeCell ref="M293:N293"/>
    <mergeCell ref="O293:P293"/>
    <mergeCell ref="Q293:Q294"/>
    <mergeCell ref="J277:J278"/>
    <mergeCell ref="J365:K365"/>
    <mergeCell ref="J187:J188"/>
    <mergeCell ref="J234:J235"/>
    <mergeCell ref="J354:J355"/>
    <mergeCell ref="J377:J378"/>
    <mergeCell ref="K354:L354"/>
    <mergeCell ref="M354:N354"/>
    <mergeCell ref="O354:P354"/>
    <mergeCell ref="Q354:Q355"/>
    <mergeCell ref="K377:L377"/>
    <mergeCell ref="M377:N377"/>
    <mergeCell ref="O377:P377"/>
    <mergeCell ref="Q377:Q378"/>
    <mergeCell ref="J356:K356"/>
    <mergeCell ref="J357:K357"/>
    <mergeCell ref="J358:K358"/>
    <mergeCell ref="J359:K359"/>
    <mergeCell ref="J360:K360"/>
    <mergeCell ref="J316:J317"/>
    <mergeCell ref="K316:L316"/>
    <mergeCell ref="M316:N316"/>
    <mergeCell ref="O316:P316"/>
    <mergeCell ref="Q316:Q317"/>
    <mergeCell ref="J361:K36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2"/>
  <sheetViews>
    <sheetView rightToLeft="1" topLeftCell="H232" workbookViewId="0">
      <selection activeCell="O1" sqref="O1"/>
    </sheetView>
  </sheetViews>
  <sheetFormatPr defaultRowHeight="14.25" x14ac:dyDescent="0.2"/>
  <cols>
    <col min="1" max="1" width="31.375" hidden="1" customWidth="1"/>
    <col min="2" max="2" width="13" hidden="1" customWidth="1"/>
    <col min="3" max="3" width="10.625" hidden="1" customWidth="1"/>
    <col min="4" max="4" width="10.75" hidden="1" customWidth="1"/>
    <col min="5" max="5" width="10.625" hidden="1" customWidth="1"/>
    <col min="6" max="6" width="10.75" hidden="1" customWidth="1"/>
    <col min="7" max="7" width="10.625" hidden="1" customWidth="1"/>
    <col min="8" max="8" width="11.75" customWidth="1"/>
    <col min="9" max="9" width="31.375" customWidth="1"/>
    <col min="10" max="10" width="13" hidden="1" customWidth="1"/>
    <col min="11" max="11" width="10.625" hidden="1" customWidth="1"/>
    <col min="12" max="12" width="10.75" style="177" hidden="1" customWidth="1"/>
    <col min="13" max="13" width="10.625" style="177" hidden="1" customWidth="1"/>
    <col min="14" max="14" width="10.75" style="177" customWidth="1"/>
    <col min="15" max="15" width="23" style="177" bestFit="1" customWidth="1"/>
  </cols>
  <sheetData>
    <row r="1" spans="1:15" x14ac:dyDescent="0.2">
      <c r="A1" s="17" t="s">
        <v>193</v>
      </c>
      <c r="B1" s="17"/>
      <c r="C1" s="17"/>
      <c r="D1" s="17"/>
      <c r="E1" s="17"/>
      <c r="F1" s="17"/>
      <c r="G1" s="17" t="s">
        <v>194</v>
      </c>
      <c r="I1" s="17" t="s">
        <v>382</v>
      </c>
      <c r="J1" s="17"/>
      <c r="K1" s="17"/>
      <c r="L1" s="170"/>
      <c r="M1" s="170"/>
      <c r="N1" s="170"/>
      <c r="O1" s="170" t="s">
        <v>409</v>
      </c>
    </row>
    <row r="2" spans="1:15" ht="15" thickBot="1" x14ac:dyDescent="0.25">
      <c r="A2" s="17" t="s">
        <v>195</v>
      </c>
      <c r="B2" s="17"/>
      <c r="C2" s="17"/>
      <c r="D2" s="17" t="s">
        <v>56</v>
      </c>
      <c r="E2" s="17"/>
      <c r="F2" s="17"/>
      <c r="G2" s="17" t="s">
        <v>57</v>
      </c>
      <c r="I2" s="17" t="s">
        <v>195</v>
      </c>
      <c r="J2" s="17"/>
      <c r="K2" s="17"/>
      <c r="L2" s="170" t="s">
        <v>56</v>
      </c>
      <c r="M2" s="170"/>
      <c r="N2" s="170"/>
      <c r="O2" s="170" t="s">
        <v>57</v>
      </c>
    </row>
    <row r="3" spans="1:15" ht="15.75" thickBot="1" x14ac:dyDescent="0.25">
      <c r="A3" s="281" t="s">
        <v>196</v>
      </c>
      <c r="B3" s="286">
        <v>2014</v>
      </c>
      <c r="C3" s="287"/>
      <c r="D3" s="286">
        <v>2015</v>
      </c>
      <c r="E3" s="287"/>
      <c r="F3" s="286">
        <v>2016</v>
      </c>
      <c r="G3" s="287"/>
      <c r="I3" s="281" t="s">
        <v>196</v>
      </c>
      <c r="J3" s="271">
        <v>2015</v>
      </c>
      <c r="K3" s="272"/>
      <c r="L3" s="316">
        <v>2016</v>
      </c>
      <c r="M3" s="317"/>
      <c r="N3" s="318">
        <v>2017</v>
      </c>
      <c r="O3" s="319"/>
    </row>
    <row r="4" spans="1:15" ht="15.75" thickBot="1" x14ac:dyDescent="0.25">
      <c r="A4" s="320"/>
      <c r="B4" s="13" t="s">
        <v>5</v>
      </c>
      <c r="C4" s="14" t="s">
        <v>6</v>
      </c>
      <c r="D4" s="13" t="s">
        <v>5</v>
      </c>
      <c r="E4" s="14" t="s">
        <v>6</v>
      </c>
      <c r="F4" s="13" t="s">
        <v>5</v>
      </c>
      <c r="G4" s="14" t="s">
        <v>6</v>
      </c>
      <c r="I4" s="320"/>
      <c r="J4" s="115" t="s">
        <v>5</v>
      </c>
      <c r="K4" s="116" t="s">
        <v>6</v>
      </c>
      <c r="L4" s="153" t="s">
        <v>5</v>
      </c>
      <c r="M4" s="154" t="s">
        <v>6</v>
      </c>
      <c r="N4" s="186" t="s">
        <v>375</v>
      </c>
      <c r="O4" s="187" t="s">
        <v>376</v>
      </c>
    </row>
    <row r="5" spans="1:15" ht="15" thickBot="1" x14ac:dyDescent="0.25">
      <c r="A5" s="20" t="s">
        <v>197</v>
      </c>
      <c r="B5" s="18">
        <v>12398.619999999999</v>
      </c>
      <c r="C5" s="18">
        <v>33121.192000000003</v>
      </c>
      <c r="D5" s="18">
        <v>13212.02</v>
      </c>
      <c r="E5" s="18">
        <v>35594.078000000001</v>
      </c>
      <c r="F5" s="18">
        <v>14757.223</v>
      </c>
      <c r="G5" s="19">
        <v>14654.564</v>
      </c>
      <c r="I5" s="20" t="s">
        <v>197</v>
      </c>
      <c r="J5" s="18">
        <v>13212.02</v>
      </c>
      <c r="K5" s="18">
        <v>35594.078000000001</v>
      </c>
      <c r="L5" s="171">
        <v>14757.223</v>
      </c>
      <c r="M5" s="172">
        <v>14654.564</v>
      </c>
      <c r="N5" s="171" t="s">
        <v>374</v>
      </c>
      <c r="O5" s="171" t="s">
        <v>374</v>
      </c>
    </row>
    <row r="6" spans="1:15" ht="15" thickBot="1" x14ac:dyDescent="0.25">
      <c r="A6" s="20" t="s">
        <v>198</v>
      </c>
      <c r="B6" s="20">
        <v>20.231999999999999</v>
      </c>
      <c r="C6" s="20">
        <v>108.02809999999999</v>
      </c>
      <c r="D6" s="20">
        <v>22.658999999999999</v>
      </c>
      <c r="E6" s="20">
        <v>120.98699999999999</v>
      </c>
      <c r="F6" s="20">
        <v>21.959</v>
      </c>
      <c r="G6" s="21">
        <v>11.342000000000001</v>
      </c>
      <c r="I6" s="20" t="s">
        <v>198</v>
      </c>
      <c r="J6" s="20">
        <v>22.658999999999999</v>
      </c>
      <c r="K6" s="20">
        <v>120.98699999999999</v>
      </c>
      <c r="L6" s="162">
        <v>21.959</v>
      </c>
      <c r="M6" s="173">
        <v>11.342000000000001</v>
      </c>
      <c r="N6" s="171" t="s">
        <v>374</v>
      </c>
      <c r="O6" s="171" t="s">
        <v>374</v>
      </c>
    </row>
    <row r="7" spans="1:15" ht="15" thickBot="1" x14ac:dyDescent="0.25">
      <c r="A7" s="20" t="s">
        <v>199</v>
      </c>
      <c r="B7" s="20">
        <v>33.25</v>
      </c>
      <c r="C7" s="20">
        <v>79.637500000000003</v>
      </c>
      <c r="D7" s="20">
        <v>34.590000000000003</v>
      </c>
      <c r="E7" s="20">
        <v>82.847000000000008</v>
      </c>
      <c r="F7" s="20">
        <v>34.6</v>
      </c>
      <c r="G7" s="21">
        <v>85.653999999999996</v>
      </c>
      <c r="I7" s="20" t="s">
        <v>199</v>
      </c>
      <c r="J7" s="20">
        <v>34.590000000000003</v>
      </c>
      <c r="K7" s="20">
        <v>82.847000000000008</v>
      </c>
      <c r="L7" s="162">
        <v>34.6</v>
      </c>
      <c r="M7" s="173">
        <v>85.653999999999996</v>
      </c>
      <c r="N7" s="171" t="s">
        <v>374</v>
      </c>
      <c r="O7" s="171" t="s">
        <v>374</v>
      </c>
    </row>
    <row r="8" spans="1:15" ht="15" thickBot="1" x14ac:dyDescent="0.25">
      <c r="A8" s="20" t="s">
        <v>200</v>
      </c>
      <c r="B8" s="20">
        <v>55.29</v>
      </c>
      <c r="C8" s="20">
        <v>168.08100000000002</v>
      </c>
      <c r="D8" s="20">
        <v>51.325999999999993</v>
      </c>
      <c r="E8" s="20">
        <v>156.03100000000001</v>
      </c>
      <c r="F8" s="20">
        <v>51.46</v>
      </c>
      <c r="G8" s="21">
        <v>149.87900000000002</v>
      </c>
      <c r="I8" s="20" t="s">
        <v>200</v>
      </c>
      <c r="J8" s="20">
        <v>51.325999999999993</v>
      </c>
      <c r="K8" s="20">
        <v>156.03100000000001</v>
      </c>
      <c r="L8" s="162">
        <v>51.46</v>
      </c>
      <c r="M8" s="173">
        <v>149.87900000000002</v>
      </c>
      <c r="N8" s="171" t="s">
        <v>374</v>
      </c>
      <c r="O8" s="171" t="s">
        <v>374</v>
      </c>
    </row>
    <row r="9" spans="1:15" ht="15" thickBot="1" x14ac:dyDescent="0.25">
      <c r="A9" s="20" t="s">
        <v>201</v>
      </c>
      <c r="B9" s="20">
        <v>56.59</v>
      </c>
      <c r="C9" s="20">
        <v>141.54060000000001</v>
      </c>
      <c r="D9" s="20">
        <v>57.365000000000002</v>
      </c>
      <c r="E9" s="20">
        <v>143.47899999999998</v>
      </c>
      <c r="F9" s="20">
        <v>58.23</v>
      </c>
      <c r="G9" s="21">
        <v>139.89699999999999</v>
      </c>
      <c r="I9" s="20" t="s">
        <v>201</v>
      </c>
      <c r="J9" s="20">
        <v>57.365000000000002</v>
      </c>
      <c r="K9" s="20">
        <v>143.47899999999998</v>
      </c>
      <c r="L9" s="162">
        <v>58.23</v>
      </c>
      <c r="M9" s="173">
        <v>139.89699999999999</v>
      </c>
      <c r="N9" s="171" t="s">
        <v>374</v>
      </c>
      <c r="O9" s="171" t="s">
        <v>374</v>
      </c>
    </row>
    <row r="10" spans="1:15" ht="15" thickBot="1" x14ac:dyDescent="0.25">
      <c r="A10" s="20" t="s">
        <v>202</v>
      </c>
      <c r="B10" s="20">
        <v>27.959999999999997</v>
      </c>
      <c r="C10" s="20">
        <v>45.368600000000001</v>
      </c>
      <c r="D10" s="20">
        <v>28.02</v>
      </c>
      <c r="E10" s="20">
        <v>45.466000000000001</v>
      </c>
      <c r="F10" s="20">
        <v>22</v>
      </c>
      <c r="G10" s="21">
        <v>43.212000000000003</v>
      </c>
      <c r="I10" s="20" t="s">
        <v>202</v>
      </c>
      <c r="J10" s="20">
        <v>28.02</v>
      </c>
      <c r="K10" s="20">
        <v>45.466000000000001</v>
      </c>
      <c r="L10" s="162">
        <v>22</v>
      </c>
      <c r="M10" s="173">
        <v>43.212000000000003</v>
      </c>
      <c r="N10" s="171" t="s">
        <v>374</v>
      </c>
      <c r="O10" s="171" t="s">
        <v>374</v>
      </c>
    </row>
    <row r="11" spans="1:15" ht="15" thickBot="1" x14ac:dyDescent="0.25">
      <c r="A11" s="20" t="s">
        <v>203</v>
      </c>
      <c r="B11" s="20">
        <v>3010.7930000000001</v>
      </c>
      <c r="C11" s="20">
        <v>7526.9310000000005</v>
      </c>
      <c r="D11" s="20">
        <v>3263.982</v>
      </c>
      <c r="E11" s="20">
        <v>8159.9419999999991</v>
      </c>
      <c r="F11" s="20">
        <v>4364.4400000000005</v>
      </c>
      <c r="G11" s="21">
        <v>9787.6540000000005</v>
      </c>
      <c r="I11" s="20" t="s">
        <v>203</v>
      </c>
      <c r="J11" s="20">
        <v>3263.982</v>
      </c>
      <c r="K11" s="20">
        <v>8159.9419999999991</v>
      </c>
      <c r="L11" s="162">
        <v>4364.4400000000005</v>
      </c>
      <c r="M11" s="173">
        <v>9787.6540000000005</v>
      </c>
      <c r="N11" s="171" t="s">
        <v>374</v>
      </c>
      <c r="O11" s="171" t="s">
        <v>374</v>
      </c>
    </row>
    <row r="12" spans="1:15" ht="15" thickBot="1" x14ac:dyDescent="0.25">
      <c r="A12" s="20" t="s">
        <v>204</v>
      </c>
      <c r="B12" s="20">
        <v>77.649999999999991</v>
      </c>
      <c r="C12" s="20">
        <v>194.125</v>
      </c>
      <c r="D12" s="20">
        <v>77.95</v>
      </c>
      <c r="E12" s="20">
        <v>425.512</v>
      </c>
      <c r="F12" s="20">
        <v>0</v>
      </c>
      <c r="G12" s="21">
        <v>0</v>
      </c>
      <c r="I12" s="20" t="s">
        <v>204</v>
      </c>
      <c r="J12" s="20">
        <v>77.95</v>
      </c>
      <c r="K12" s="20">
        <v>425.512</v>
      </c>
      <c r="L12" s="162">
        <v>0</v>
      </c>
      <c r="M12" s="173">
        <v>0</v>
      </c>
      <c r="N12" s="171" t="s">
        <v>374</v>
      </c>
      <c r="O12" s="171" t="s">
        <v>374</v>
      </c>
    </row>
    <row r="13" spans="1:15" ht="15" thickBot="1" x14ac:dyDescent="0.25">
      <c r="A13" s="20" t="s">
        <v>205</v>
      </c>
      <c r="B13" s="20">
        <v>62</v>
      </c>
      <c r="C13" s="20">
        <v>338.44440000000003</v>
      </c>
      <c r="D13" s="20">
        <v>63.5</v>
      </c>
      <c r="E13" s="20">
        <v>690.03300000000002</v>
      </c>
      <c r="F13" s="20">
        <v>64.8</v>
      </c>
      <c r="G13" s="21">
        <v>697.65800000000002</v>
      </c>
      <c r="I13" s="20" t="s">
        <v>205</v>
      </c>
      <c r="J13" s="20">
        <v>63.5</v>
      </c>
      <c r="K13" s="20">
        <v>690.03300000000002</v>
      </c>
      <c r="L13" s="162">
        <v>64.8</v>
      </c>
      <c r="M13" s="173">
        <v>697.65800000000002</v>
      </c>
      <c r="N13" s="171" t="s">
        <v>374</v>
      </c>
      <c r="O13" s="171" t="s">
        <v>374</v>
      </c>
    </row>
    <row r="14" spans="1:15" ht="15" thickBot="1" x14ac:dyDescent="0.25">
      <c r="A14" s="20" t="s">
        <v>206</v>
      </c>
      <c r="B14" s="20">
        <v>51.25</v>
      </c>
      <c r="C14" s="20">
        <v>774.8297</v>
      </c>
      <c r="D14" s="20">
        <v>51.667999999999999</v>
      </c>
      <c r="E14" s="20">
        <v>475.35399999999998</v>
      </c>
      <c r="F14" s="20">
        <v>51.97</v>
      </c>
      <c r="G14" s="21">
        <v>478.75700000000001</v>
      </c>
      <c r="I14" s="20" t="s">
        <v>206</v>
      </c>
      <c r="J14" s="20">
        <v>51.667999999999999</v>
      </c>
      <c r="K14" s="20">
        <v>475.35399999999998</v>
      </c>
      <c r="L14" s="162">
        <v>51.97</v>
      </c>
      <c r="M14" s="173">
        <v>478.75700000000001</v>
      </c>
      <c r="N14" s="171" t="s">
        <v>374</v>
      </c>
      <c r="O14" s="171" t="s">
        <v>374</v>
      </c>
    </row>
    <row r="15" spans="1:15" ht="15" thickBot="1" x14ac:dyDescent="0.25">
      <c r="A15" s="20" t="s">
        <v>207</v>
      </c>
      <c r="B15" s="20">
        <v>33.65</v>
      </c>
      <c r="C15" s="20">
        <v>84.125</v>
      </c>
      <c r="D15" s="20">
        <v>33.980000000000004</v>
      </c>
      <c r="E15" s="20">
        <v>84.95</v>
      </c>
      <c r="F15" s="20">
        <v>31.7</v>
      </c>
      <c r="G15" s="21">
        <v>82.453999999999994</v>
      </c>
      <c r="I15" s="20" t="s">
        <v>207</v>
      </c>
      <c r="J15" s="20">
        <v>33.980000000000004</v>
      </c>
      <c r="K15" s="20">
        <v>84.95</v>
      </c>
      <c r="L15" s="162">
        <v>31.7</v>
      </c>
      <c r="M15" s="173">
        <v>82.453999999999994</v>
      </c>
      <c r="N15" s="171" t="s">
        <v>374</v>
      </c>
      <c r="O15" s="171" t="s">
        <v>374</v>
      </c>
    </row>
    <row r="16" spans="1:15" ht="15" thickBot="1" x14ac:dyDescent="0.25">
      <c r="A16" s="20" t="s">
        <v>208</v>
      </c>
      <c r="B16" s="20">
        <v>150.38999999999999</v>
      </c>
      <c r="C16" s="20">
        <v>221.37370000000001</v>
      </c>
      <c r="D16" s="20">
        <v>150.988</v>
      </c>
      <c r="E16" s="20">
        <v>222.25400000000002</v>
      </c>
      <c r="F16" s="20">
        <v>160.72</v>
      </c>
      <c r="G16" s="21">
        <v>245.43100000000001</v>
      </c>
      <c r="I16" s="20" t="s">
        <v>208</v>
      </c>
      <c r="J16" s="20">
        <v>150.988</v>
      </c>
      <c r="K16" s="20">
        <v>222.25400000000002</v>
      </c>
      <c r="L16" s="162">
        <v>160.72</v>
      </c>
      <c r="M16" s="173">
        <v>245.43100000000001</v>
      </c>
      <c r="N16" s="171" t="s">
        <v>374</v>
      </c>
      <c r="O16" s="171" t="s">
        <v>374</v>
      </c>
    </row>
    <row r="17" spans="1:15" ht="15" thickBot="1" x14ac:dyDescent="0.25">
      <c r="A17" s="20" t="s">
        <v>209</v>
      </c>
      <c r="B17" s="20">
        <v>133.52000000000001</v>
      </c>
      <c r="C17" s="20">
        <v>1611.2861999999998</v>
      </c>
      <c r="D17" s="20">
        <v>133.89000000000001</v>
      </c>
      <c r="E17" s="20">
        <v>923.84</v>
      </c>
      <c r="F17" s="20">
        <v>144.321</v>
      </c>
      <c r="G17" s="21">
        <v>922.34100000000001</v>
      </c>
      <c r="I17" s="20" t="s">
        <v>209</v>
      </c>
      <c r="J17" s="20">
        <v>133.89000000000001</v>
      </c>
      <c r="K17" s="20">
        <v>923.84</v>
      </c>
      <c r="L17" s="162">
        <v>144.321</v>
      </c>
      <c r="M17" s="173">
        <v>922.34100000000001</v>
      </c>
      <c r="N17" s="171" t="s">
        <v>374</v>
      </c>
      <c r="O17" s="171" t="s">
        <v>374</v>
      </c>
    </row>
    <row r="18" spans="1:15" ht="15" thickBot="1" x14ac:dyDescent="0.25">
      <c r="A18" s="20" t="s">
        <v>210</v>
      </c>
      <c r="B18" s="20">
        <v>17.364999999999998</v>
      </c>
      <c r="C18" s="20">
        <v>25.025099999999998</v>
      </c>
      <c r="D18" s="20">
        <v>17.919999999999998</v>
      </c>
      <c r="E18" s="20">
        <v>25.824999999999999</v>
      </c>
      <c r="F18" s="20">
        <v>19</v>
      </c>
      <c r="G18" s="21">
        <v>27.564</v>
      </c>
      <c r="I18" s="20" t="s">
        <v>210</v>
      </c>
      <c r="J18" s="20">
        <v>17.919999999999998</v>
      </c>
      <c r="K18" s="20">
        <v>25.824999999999999</v>
      </c>
      <c r="L18" s="162">
        <v>19</v>
      </c>
      <c r="M18" s="173">
        <v>27.564</v>
      </c>
      <c r="N18" s="171" t="s">
        <v>374</v>
      </c>
      <c r="O18" s="171" t="s">
        <v>374</v>
      </c>
    </row>
    <row r="19" spans="1:15" ht="15" thickBot="1" x14ac:dyDescent="0.25">
      <c r="A19" s="20" t="s">
        <v>211</v>
      </c>
      <c r="B19" s="20">
        <v>15.620000000000001</v>
      </c>
      <c r="C19" s="20">
        <v>81.539699999999996</v>
      </c>
      <c r="D19" s="20">
        <v>15.78</v>
      </c>
      <c r="E19" s="20">
        <v>82.375</v>
      </c>
      <c r="F19" s="20">
        <v>15.34</v>
      </c>
      <c r="G19" s="21">
        <v>79.850000000000009</v>
      </c>
      <c r="I19" s="20" t="s">
        <v>211</v>
      </c>
      <c r="J19" s="20">
        <v>15.78</v>
      </c>
      <c r="K19" s="20">
        <v>82.375</v>
      </c>
      <c r="L19" s="162">
        <v>15.34</v>
      </c>
      <c r="M19" s="173">
        <v>79.850000000000009</v>
      </c>
      <c r="N19" s="171" t="s">
        <v>374</v>
      </c>
      <c r="O19" s="171" t="s">
        <v>374</v>
      </c>
    </row>
    <row r="20" spans="1:15" ht="15" thickBot="1" x14ac:dyDescent="0.25">
      <c r="A20" s="20" t="s">
        <v>212</v>
      </c>
      <c r="B20" s="20">
        <v>32.660000000000004</v>
      </c>
      <c r="C20" s="20">
        <v>101.4987</v>
      </c>
      <c r="D20" s="20">
        <v>32.950000000000003</v>
      </c>
      <c r="E20" s="20">
        <v>102.4</v>
      </c>
      <c r="F20" s="20">
        <v>34.6</v>
      </c>
      <c r="G20" s="21">
        <v>127.30800000000001</v>
      </c>
      <c r="I20" s="20" t="s">
        <v>212</v>
      </c>
      <c r="J20" s="20">
        <v>32.950000000000003</v>
      </c>
      <c r="K20" s="20">
        <v>102.4</v>
      </c>
      <c r="L20" s="162">
        <v>34.6</v>
      </c>
      <c r="M20" s="173">
        <v>127.30800000000001</v>
      </c>
      <c r="N20" s="171" t="s">
        <v>374</v>
      </c>
      <c r="O20" s="171" t="s">
        <v>374</v>
      </c>
    </row>
    <row r="21" spans="1:15" ht="15" thickBot="1" x14ac:dyDescent="0.25">
      <c r="A21" s="20" t="s">
        <v>213</v>
      </c>
      <c r="B21" s="20">
        <v>57.26</v>
      </c>
      <c r="C21" s="20">
        <v>53.262800000000006</v>
      </c>
      <c r="D21" s="20">
        <v>57.86</v>
      </c>
      <c r="E21" s="20">
        <v>53.820999999999998</v>
      </c>
      <c r="F21" s="20">
        <v>58.238</v>
      </c>
      <c r="G21" s="21">
        <v>59.875999999999998</v>
      </c>
      <c r="I21" s="20" t="s">
        <v>213</v>
      </c>
      <c r="J21" s="20">
        <v>57.86</v>
      </c>
      <c r="K21" s="20">
        <v>53.820999999999998</v>
      </c>
      <c r="L21" s="162">
        <v>58.238</v>
      </c>
      <c r="M21" s="173">
        <v>59.875999999999998</v>
      </c>
      <c r="N21" s="171" t="s">
        <v>374</v>
      </c>
      <c r="O21" s="171" t="s">
        <v>374</v>
      </c>
    </row>
    <row r="22" spans="1:15" ht="15" thickBot="1" x14ac:dyDescent="0.25">
      <c r="A22" s="20" t="s">
        <v>214</v>
      </c>
      <c r="B22" s="20">
        <v>15.72</v>
      </c>
      <c r="C22" s="20">
        <v>53.448</v>
      </c>
      <c r="D22" s="20">
        <v>15.83</v>
      </c>
      <c r="E22" s="20">
        <v>53.822000000000003</v>
      </c>
      <c r="F22" s="20">
        <v>17</v>
      </c>
      <c r="G22" s="21">
        <v>54.985999999999997</v>
      </c>
      <c r="I22" s="20" t="s">
        <v>214</v>
      </c>
      <c r="J22" s="20">
        <v>15.83</v>
      </c>
      <c r="K22" s="20">
        <v>53.822000000000003</v>
      </c>
      <c r="L22" s="162">
        <v>17</v>
      </c>
      <c r="M22" s="173">
        <v>54.985999999999997</v>
      </c>
      <c r="N22" s="171" t="s">
        <v>374</v>
      </c>
      <c r="O22" s="171" t="s">
        <v>374</v>
      </c>
    </row>
    <row r="23" spans="1:15" ht="15" thickBot="1" x14ac:dyDescent="0.25">
      <c r="A23" s="20" t="s">
        <v>215</v>
      </c>
      <c r="B23" s="20">
        <v>15559.85</v>
      </c>
      <c r="C23" s="20">
        <v>20833.3652</v>
      </c>
      <c r="D23" s="20">
        <v>15896.956</v>
      </c>
      <c r="E23" s="20">
        <v>21284.716</v>
      </c>
      <c r="F23" s="20">
        <v>16154.37</v>
      </c>
      <c r="G23" s="21">
        <v>26987.345999999998</v>
      </c>
      <c r="I23" s="20" t="s">
        <v>215</v>
      </c>
      <c r="J23" s="20">
        <v>15896.956</v>
      </c>
      <c r="K23" s="20">
        <v>21284.716</v>
      </c>
      <c r="L23" s="162">
        <v>16154.37</v>
      </c>
      <c r="M23" s="173">
        <v>26987.345999999998</v>
      </c>
      <c r="N23" s="171" t="s">
        <v>374</v>
      </c>
      <c r="O23" s="171" t="s">
        <v>374</v>
      </c>
    </row>
    <row r="24" spans="1:15" ht="15" thickBot="1" x14ac:dyDescent="0.25">
      <c r="A24" s="20" t="s">
        <v>216</v>
      </c>
      <c r="B24" s="20">
        <v>185.32000000000002</v>
      </c>
      <c r="C24" s="20">
        <v>639.79769999999996</v>
      </c>
      <c r="D24" s="20">
        <v>185.93</v>
      </c>
      <c r="E24" s="20">
        <v>641.90369999999996</v>
      </c>
      <c r="F24" s="20">
        <v>17.32</v>
      </c>
      <c r="G24" s="21">
        <v>636.54300000000001</v>
      </c>
      <c r="I24" s="20" t="s">
        <v>216</v>
      </c>
      <c r="J24" s="20">
        <v>185.93</v>
      </c>
      <c r="K24" s="20">
        <v>641.90369999999996</v>
      </c>
      <c r="L24" s="162">
        <v>17.32</v>
      </c>
      <c r="M24" s="173">
        <v>636.54300000000001</v>
      </c>
      <c r="N24" s="171" t="s">
        <v>374</v>
      </c>
      <c r="O24" s="171" t="s">
        <v>374</v>
      </c>
    </row>
    <row r="25" spans="1:15" ht="15" thickBot="1" x14ac:dyDescent="0.25">
      <c r="A25" s="20" t="s">
        <v>217</v>
      </c>
      <c r="B25" s="20">
        <v>2820.36</v>
      </c>
      <c r="C25" s="20">
        <v>7292.4549999999999</v>
      </c>
      <c r="D25" s="20">
        <v>3263.982</v>
      </c>
      <c r="E25" s="20">
        <v>8439.5046999999995</v>
      </c>
      <c r="F25" s="20">
        <v>3987.6589999999997</v>
      </c>
      <c r="G25" s="21">
        <v>31801.15</v>
      </c>
      <c r="I25" s="20" t="s">
        <v>217</v>
      </c>
      <c r="J25" s="20">
        <v>3263.982</v>
      </c>
      <c r="K25" s="20">
        <v>8439.5046999999995</v>
      </c>
      <c r="L25" s="162">
        <v>3987.6589999999997</v>
      </c>
      <c r="M25" s="173">
        <v>31801.15</v>
      </c>
      <c r="N25" s="171" t="s">
        <v>374</v>
      </c>
      <c r="O25" s="171" t="s">
        <v>374</v>
      </c>
    </row>
    <row r="26" spans="1:15" ht="15" thickBot="1" x14ac:dyDescent="0.25">
      <c r="A26" s="20" t="s">
        <v>218</v>
      </c>
      <c r="B26" s="22">
        <v>28.65</v>
      </c>
      <c r="C26" s="22">
        <v>611.83130000000006</v>
      </c>
      <c r="D26" s="22">
        <v>28.95</v>
      </c>
      <c r="E26" s="22">
        <v>618.23799999999994</v>
      </c>
      <c r="F26" s="22">
        <v>29.23</v>
      </c>
      <c r="G26" s="23">
        <v>686.5440000000001</v>
      </c>
      <c r="I26" s="20" t="s">
        <v>218</v>
      </c>
      <c r="J26" s="22">
        <v>28.95</v>
      </c>
      <c r="K26" s="22">
        <v>618.23799999999994</v>
      </c>
      <c r="L26" s="174">
        <v>29.23</v>
      </c>
      <c r="M26" s="175">
        <v>686.5440000000001</v>
      </c>
      <c r="N26" s="171" t="s">
        <v>374</v>
      </c>
      <c r="O26" s="171" t="s">
        <v>374</v>
      </c>
    </row>
    <row r="27" spans="1:15" ht="16.5" thickBot="1" x14ac:dyDescent="0.3">
      <c r="A27" s="24" t="s">
        <v>219</v>
      </c>
      <c r="B27" s="101">
        <f t="shared" ref="B27:G27" si="0">SUM(B5:B26)</f>
        <v>34844</v>
      </c>
      <c r="C27" s="101">
        <f t="shared" si="0"/>
        <v>74107.186300000001</v>
      </c>
      <c r="D27" s="101">
        <f t="shared" si="0"/>
        <v>36698.096000000005</v>
      </c>
      <c r="E27" s="101">
        <f t="shared" si="0"/>
        <v>78427.378400000001</v>
      </c>
      <c r="F27" s="101">
        <f t="shared" si="0"/>
        <v>40096.180000000008</v>
      </c>
      <c r="G27" s="101">
        <f t="shared" si="0"/>
        <v>87760.01</v>
      </c>
      <c r="I27" s="24" t="s">
        <v>219</v>
      </c>
      <c r="J27" s="101">
        <f t="shared" ref="J27:M27" si="1">SUM(J5:J26)</f>
        <v>36698.096000000005</v>
      </c>
      <c r="K27" s="101">
        <f t="shared" si="1"/>
        <v>78427.378400000001</v>
      </c>
      <c r="L27" s="165">
        <f t="shared" si="1"/>
        <v>40096.180000000008</v>
      </c>
      <c r="M27" s="165">
        <f t="shared" si="1"/>
        <v>87760.01</v>
      </c>
      <c r="N27" s="165">
        <v>3485.6</v>
      </c>
      <c r="O27" s="165">
        <v>17552977.100000001</v>
      </c>
    </row>
    <row r="31" spans="1:15" s="17" customFormat="1" x14ac:dyDescent="0.2">
      <c r="A31" s="17" t="s">
        <v>220</v>
      </c>
      <c r="G31" s="17" t="s">
        <v>221</v>
      </c>
      <c r="I31" s="17" t="s">
        <v>383</v>
      </c>
      <c r="L31" s="170"/>
      <c r="M31" s="170"/>
      <c r="N31" s="170"/>
      <c r="O31" s="170" t="s">
        <v>408</v>
      </c>
    </row>
    <row r="32" spans="1:15" s="17" customFormat="1" ht="15" thickBot="1" x14ac:dyDescent="0.25">
      <c r="A32" s="17" t="s">
        <v>195</v>
      </c>
      <c r="D32" s="17" t="s">
        <v>56</v>
      </c>
      <c r="G32" s="17" t="s">
        <v>57</v>
      </c>
      <c r="I32" s="17" t="s">
        <v>195</v>
      </c>
      <c r="L32" s="170" t="s">
        <v>56</v>
      </c>
      <c r="M32" s="170"/>
      <c r="N32" s="170"/>
      <c r="O32" s="170" t="s">
        <v>57</v>
      </c>
    </row>
    <row r="33" spans="1:15" s="17" customFormat="1" ht="15.75" thickBot="1" x14ac:dyDescent="0.25">
      <c r="A33" s="300" t="s">
        <v>196</v>
      </c>
      <c r="B33" s="322">
        <v>2014</v>
      </c>
      <c r="C33" s="287"/>
      <c r="D33" s="286">
        <v>2015</v>
      </c>
      <c r="E33" s="287"/>
      <c r="F33" s="286">
        <v>2016</v>
      </c>
      <c r="G33" s="287"/>
      <c r="I33" s="300" t="s">
        <v>196</v>
      </c>
      <c r="J33" s="271">
        <v>2015</v>
      </c>
      <c r="K33" s="272"/>
      <c r="L33" s="316">
        <v>2016</v>
      </c>
      <c r="M33" s="317"/>
      <c r="N33" s="318">
        <v>2017</v>
      </c>
      <c r="O33" s="319"/>
    </row>
    <row r="34" spans="1:15" s="17" customFormat="1" ht="15.75" thickBot="1" x14ac:dyDescent="0.25">
      <c r="A34" s="315"/>
      <c r="B34" s="83" t="s">
        <v>5</v>
      </c>
      <c r="C34" s="14" t="s">
        <v>6</v>
      </c>
      <c r="D34" s="13" t="s">
        <v>5</v>
      </c>
      <c r="E34" s="14" t="s">
        <v>6</v>
      </c>
      <c r="F34" s="13" t="s">
        <v>5</v>
      </c>
      <c r="G34" s="14" t="s">
        <v>6</v>
      </c>
      <c r="I34" s="315"/>
      <c r="J34" s="115" t="s">
        <v>5</v>
      </c>
      <c r="K34" s="116" t="s">
        <v>6</v>
      </c>
      <c r="L34" s="153" t="s">
        <v>5</v>
      </c>
      <c r="M34" s="154" t="s">
        <v>6</v>
      </c>
      <c r="N34" s="186" t="s">
        <v>5</v>
      </c>
      <c r="O34" s="187" t="s">
        <v>6</v>
      </c>
    </row>
    <row r="35" spans="1:15" s="17" customFormat="1" x14ac:dyDescent="0.2">
      <c r="A35" s="84" t="s">
        <v>222</v>
      </c>
      <c r="B35" s="85">
        <v>448</v>
      </c>
      <c r="C35" s="86">
        <v>3861</v>
      </c>
      <c r="D35" s="86">
        <v>395</v>
      </c>
      <c r="E35" s="86">
        <v>3237</v>
      </c>
      <c r="F35" s="86">
        <v>501</v>
      </c>
      <c r="G35" s="87">
        <v>4190</v>
      </c>
      <c r="I35" s="84" t="s">
        <v>222</v>
      </c>
      <c r="J35" s="86">
        <v>395</v>
      </c>
      <c r="K35" s="86">
        <v>3237</v>
      </c>
      <c r="L35" s="155">
        <v>501</v>
      </c>
      <c r="M35" s="156">
        <v>4190</v>
      </c>
      <c r="N35" s="155">
        <v>0.52700000000000002</v>
      </c>
      <c r="O35" s="156">
        <v>3.31</v>
      </c>
    </row>
    <row r="36" spans="1:15" s="17" customFormat="1" x14ac:dyDescent="0.2">
      <c r="A36" s="88" t="s">
        <v>223</v>
      </c>
      <c r="B36" s="85">
        <v>119722.00000000001</v>
      </c>
      <c r="C36" s="86">
        <v>205839</v>
      </c>
      <c r="D36" s="86">
        <v>136486</v>
      </c>
      <c r="E36" s="86">
        <v>201001</v>
      </c>
      <c r="F36" s="86">
        <v>138131</v>
      </c>
      <c r="G36" s="87">
        <v>220738</v>
      </c>
      <c r="I36" s="88" t="s">
        <v>223</v>
      </c>
      <c r="J36" s="86">
        <v>136486</v>
      </c>
      <c r="K36" s="86">
        <v>201001</v>
      </c>
      <c r="L36" s="155">
        <v>138131</v>
      </c>
      <c r="M36" s="156">
        <v>220738</v>
      </c>
      <c r="N36" s="155">
        <v>126.8</v>
      </c>
      <c r="O36" s="156">
        <v>226.64700000000002</v>
      </c>
    </row>
    <row r="37" spans="1:15" s="17" customFormat="1" x14ac:dyDescent="0.2">
      <c r="A37" s="88" t="s">
        <v>224</v>
      </c>
      <c r="B37" s="85">
        <v>26321</v>
      </c>
      <c r="C37" s="86">
        <v>67050</v>
      </c>
      <c r="D37" s="86">
        <v>22441</v>
      </c>
      <c r="E37" s="86">
        <v>48615</v>
      </c>
      <c r="F37" s="86">
        <v>23039</v>
      </c>
      <c r="G37" s="87">
        <v>44841</v>
      </c>
      <c r="I37" s="88" t="s">
        <v>224</v>
      </c>
      <c r="J37" s="86">
        <v>22441</v>
      </c>
      <c r="K37" s="86">
        <v>48615</v>
      </c>
      <c r="L37" s="155">
        <v>23039</v>
      </c>
      <c r="M37" s="156">
        <v>44841</v>
      </c>
      <c r="N37" s="155">
        <v>21.228999999999999</v>
      </c>
      <c r="O37" s="156">
        <v>46.183</v>
      </c>
    </row>
    <row r="38" spans="1:15" s="17" customFormat="1" x14ac:dyDescent="0.2">
      <c r="A38" s="88" t="s">
        <v>225</v>
      </c>
      <c r="B38" s="85">
        <v>1441</v>
      </c>
      <c r="C38" s="86">
        <v>6228</v>
      </c>
      <c r="D38" s="86">
        <v>1631</v>
      </c>
      <c r="E38" s="86">
        <v>5513</v>
      </c>
      <c r="F38" s="86">
        <v>2296</v>
      </c>
      <c r="G38" s="87">
        <v>5615</v>
      </c>
      <c r="I38" s="88" t="s">
        <v>225</v>
      </c>
      <c r="J38" s="86">
        <v>1631</v>
      </c>
      <c r="K38" s="86">
        <v>5513</v>
      </c>
      <c r="L38" s="155">
        <v>2296</v>
      </c>
      <c r="M38" s="156">
        <v>5615</v>
      </c>
      <c r="N38" s="155">
        <v>2.1800000000000002</v>
      </c>
      <c r="O38" s="156">
        <v>5.5</v>
      </c>
    </row>
    <row r="39" spans="1:15" s="17" customFormat="1" x14ac:dyDescent="0.2">
      <c r="A39" s="88" t="s">
        <v>226</v>
      </c>
      <c r="B39" s="85">
        <v>41680</v>
      </c>
      <c r="C39" s="86">
        <v>294992</v>
      </c>
      <c r="D39" s="86">
        <v>35057</v>
      </c>
      <c r="E39" s="86">
        <v>229576</v>
      </c>
      <c r="F39" s="86">
        <v>40415</v>
      </c>
      <c r="G39" s="87">
        <v>248622</v>
      </c>
      <c r="I39" s="88" t="s">
        <v>226</v>
      </c>
      <c r="J39" s="86">
        <v>35057</v>
      </c>
      <c r="K39" s="86">
        <v>229576</v>
      </c>
      <c r="L39" s="155">
        <v>40415</v>
      </c>
      <c r="M39" s="156">
        <v>248622</v>
      </c>
      <c r="N39" s="155">
        <v>47.945</v>
      </c>
      <c r="O39" s="156">
        <v>302.25099999999998</v>
      </c>
    </row>
    <row r="40" spans="1:15" s="17" customFormat="1" x14ac:dyDescent="0.2">
      <c r="A40" s="89" t="s">
        <v>227</v>
      </c>
      <c r="B40" s="85">
        <v>9723</v>
      </c>
      <c r="C40" s="86">
        <v>31327</v>
      </c>
      <c r="D40" s="86">
        <v>9978</v>
      </c>
      <c r="E40" s="86">
        <v>25308</v>
      </c>
      <c r="F40" s="86">
        <v>9312</v>
      </c>
      <c r="G40" s="87">
        <v>28139</v>
      </c>
      <c r="I40" s="89" t="s">
        <v>227</v>
      </c>
      <c r="J40" s="86">
        <v>9978</v>
      </c>
      <c r="K40" s="86">
        <v>25308</v>
      </c>
      <c r="L40" s="155">
        <v>9312</v>
      </c>
      <c r="M40" s="156">
        <v>28139</v>
      </c>
      <c r="N40" s="155">
        <v>9.4879999999999995</v>
      </c>
      <c r="O40" s="156">
        <v>33.529000000000003</v>
      </c>
    </row>
    <row r="41" spans="1:15" s="17" customFormat="1" ht="15" thickBot="1" x14ac:dyDescent="0.25">
      <c r="A41" s="89" t="s">
        <v>228</v>
      </c>
      <c r="B41" s="85">
        <v>19</v>
      </c>
      <c r="C41" s="86">
        <v>153</v>
      </c>
      <c r="D41" s="86">
        <v>4</v>
      </c>
      <c r="E41" s="86">
        <v>81</v>
      </c>
      <c r="F41" s="86">
        <v>13</v>
      </c>
      <c r="G41" s="87">
        <v>106</v>
      </c>
      <c r="I41" s="89" t="s">
        <v>228</v>
      </c>
      <c r="J41" s="86">
        <v>4</v>
      </c>
      <c r="K41" s="86">
        <v>81</v>
      </c>
      <c r="L41" s="155">
        <v>13</v>
      </c>
      <c r="M41" s="156">
        <v>106</v>
      </c>
      <c r="N41" s="155">
        <v>0</v>
      </c>
      <c r="O41" s="156">
        <v>0</v>
      </c>
    </row>
    <row r="42" spans="1:15" s="17" customFormat="1" ht="16.5" thickBot="1" x14ac:dyDescent="0.3">
      <c r="A42" s="90" t="s">
        <v>219</v>
      </c>
      <c r="B42" s="91">
        <f t="shared" ref="B42:G42" si="2">SUM(B35:B41)</f>
        <v>199354</v>
      </c>
      <c r="C42" s="92">
        <f t="shared" si="2"/>
        <v>609450</v>
      </c>
      <c r="D42" s="92">
        <f t="shared" si="2"/>
        <v>205992</v>
      </c>
      <c r="E42" s="92">
        <f t="shared" si="2"/>
        <v>513331</v>
      </c>
      <c r="F42" s="92">
        <f t="shared" si="2"/>
        <v>213707</v>
      </c>
      <c r="G42" s="93">
        <f t="shared" si="2"/>
        <v>552251</v>
      </c>
      <c r="I42" s="90" t="s">
        <v>219</v>
      </c>
      <c r="J42" s="91">
        <f t="shared" ref="J42:M42" si="3">SUM(J35:J41)</f>
        <v>205992</v>
      </c>
      <c r="K42" s="92">
        <f t="shared" si="3"/>
        <v>513331</v>
      </c>
      <c r="L42" s="157">
        <f t="shared" si="3"/>
        <v>213707</v>
      </c>
      <c r="M42" s="157">
        <f t="shared" si="3"/>
        <v>552251</v>
      </c>
      <c r="N42" s="82">
        <f>SUM(N35:N41)</f>
        <v>208.16899999999998</v>
      </c>
      <c r="O42" s="82">
        <f>SUM(O35:O41)</f>
        <v>617.42000000000007</v>
      </c>
    </row>
    <row r="43" spans="1:15" s="17" customFormat="1" x14ac:dyDescent="0.2">
      <c r="L43" s="170"/>
      <c r="M43" s="170"/>
      <c r="N43" s="170"/>
      <c r="O43" s="170"/>
    </row>
    <row r="44" spans="1:15" s="17" customFormat="1" x14ac:dyDescent="0.2">
      <c r="L44" s="170"/>
      <c r="M44" s="170"/>
      <c r="N44" s="170"/>
      <c r="O44" s="170"/>
    </row>
    <row r="45" spans="1:15" s="17" customFormat="1" x14ac:dyDescent="0.2">
      <c r="A45" s="17" t="s">
        <v>229</v>
      </c>
      <c r="G45" s="17" t="s">
        <v>230</v>
      </c>
      <c r="I45" s="17" t="s">
        <v>384</v>
      </c>
      <c r="L45" s="170"/>
      <c r="M45" s="170"/>
      <c r="N45" s="170"/>
      <c r="O45" s="170" t="s">
        <v>407</v>
      </c>
    </row>
    <row r="46" spans="1:15" s="17" customFormat="1" ht="15" thickBot="1" x14ac:dyDescent="0.25">
      <c r="A46" s="17" t="s">
        <v>195</v>
      </c>
      <c r="D46" s="17" t="s">
        <v>56</v>
      </c>
      <c r="G46" s="17" t="s">
        <v>57</v>
      </c>
      <c r="I46" s="17" t="s">
        <v>195</v>
      </c>
      <c r="L46" s="170" t="s">
        <v>56</v>
      </c>
      <c r="M46" s="170"/>
      <c r="N46" s="170"/>
      <c r="O46" s="170" t="s">
        <v>57</v>
      </c>
    </row>
    <row r="47" spans="1:15" s="17" customFormat="1" ht="15.75" thickBot="1" x14ac:dyDescent="0.25">
      <c r="A47" s="300" t="s">
        <v>196</v>
      </c>
      <c r="B47" s="322">
        <v>2014</v>
      </c>
      <c r="C47" s="287"/>
      <c r="D47" s="286">
        <v>2015</v>
      </c>
      <c r="E47" s="287"/>
      <c r="F47" s="286">
        <v>2016</v>
      </c>
      <c r="G47" s="287"/>
      <c r="I47" s="300" t="s">
        <v>196</v>
      </c>
      <c r="J47" s="271">
        <v>2015</v>
      </c>
      <c r="K47" s="272"/>
      <c r="L47" s="316">
        <v>2016</v>
      </c>
      <c r="M47" s="317"/>
      <c r="N47" s="318">
        <v>2017</v>
      </c>
      <c r="O47" s="319"/>
    </row>
    <row r="48" spans="1:15" s="17" customFormat="1" ht="15.75" thickBot="1" x14ac:dyDescent="0.25">
      <c r="A48" s="315"/>
      <c r="B48" s="83" t="s">
        <v>5</v>
      </c>
      <c r="C48" s="14" t="s">
        <v>6</v>
      </c>
      <c r="D48" s="13" t="s">
        <v>5</v>
      </c>
      <c r="E48" s="14" t="s">
        <v>6</v>
      </c>
      <c r="F48" s="13" t="s">
        <v>5</v>
      </c>
      <c r="G48" s="14" t="s">
        <v>6</v>
      </c>
      <c r="I48" s="315"/>
      <c r="J48" s="115" t="s">
        <v>5</v>
      </c>
      <c r="K48" s="116" t="s">
        <v>6</v>
      </c>
      <c r="L48" s="153" t="s">
        <v>5</v>
      </c>
      <c r="M48" s="154" t="s">
        <v>6</v>
      </c>
      <c r="N48" s="188" t="s">
        <v>5</v>
      </c>
      <c r="O48" s="189" t="s">
        <v>6</v>
      </c>
    </row>
    <row r="49" spans="1:15" s="17" customFormat="1" x14ac:dyDescent="0.2">
      <c r="A49" s="84" t="s">
        <v>222</v>
      </c>
      <c r="B49" s="85">
        <v>56</v>
      </c>
      <c r="C49" s="86">
        <v>664</v>
      </c>
      <c r="D49" s="86">
        <v>61</v>
      </c>
      <c r="E49" s="86">
        <v>695</v>
      </c>
      <c r="F49" s="86">
        <v>68</v>
      </c>
      <c r="G49" s="87">
        <v>883</v>
      </c>
      <c r="I49" s="84" t="s">
        <v>222</v>
      </c>
      <c r="J49" s="86">
        <v>61</v>
      </c>
      <c r="K49" s="86">
        <v>695</v>
      </c>
      <c r="L49" s="155">
        <v>68</v>
      </c>
      <c r="M49" s="156">
        <v>883</v>
      </c>
      <c r="N49" s="155">
        <v>0.185</v>
      </c>
      <c r="O49" s="156">
        <v>1.03</v>
      </c>
    </row>
    <row r="50" spans="1:15" s="17" customFormat="1" x14ac:dyDescent="0.2">
      <c r="A50" s="88" t="s">
        <v>223</v>
      </c>
      <c r="B50" s="85">
        <v>9581</v>
      </c>
      <c r="C50" s="86">
        <v>14148</v>
      </c>
      <c r="D50" s="86">
        <v>6884</v>
      </c>
      <c r="E50" s="86">
        <v>14383</v>
      </c>
      <c r="F50" s="86">
        <v>7525</v>
      </c>
      <c r="G50" s="87">
        <v>21364</v>
      </c>
      <c r="I50" s="88" t="s">
        <v>223</v>
      </c>
      <c r="J50" s="86">
        <v>6884</v>
      </c>
      <c r="K50" s="86">
        <v>14383</v>
      </c>
      <c r="L50" s="155">
        <v>7525</v>
      </c>
      <c r="M50" s="156">
        <v>21364</v>
      </c>
      <c r="N50" s="155">
        <v>8.8369999999999997</v>
      </c>
      <c r="O50" s="156">
        <v>19.322000000000003</v>
      </c>
    </row>
    <row r="51" spans="1:15" s="17" customFormat="1" x14ac:dyDescent="0.2">
      <c r="A51" s="88" t="s">
        <v>224</v>
      </c>
      <c r="B51" s="85">
        <v>1063</v>
      </c>
      <c r="C51" s="86">
        <v>2756</v>
      </c>
      <c r="D51" s="86">
        <v>1307</v>
      </c>
      <c r="E51" s="86">
        <v>3436</v>
      </c>
      <c r="F51" s="86">
        <v>3600</v>
      </c>
      <c r="G51" s="87">
        <v>4829</v>
      </c>
      <c r="I51" s="88" t="s">
        <v>224</v>
      </c>
      <c r="J51" s="86">
        <v>1307</v>
      </c>
      <c r="K51" s="86">
        <v>3436</v>
      </c>
      <c r="L51" s="155">
        <v>3600</v>
      </c>
      <c r="M51" s="156">
        <v>4829</v>
      </c>
      <c r="N51" s="155">
        <v>6.5549999999999997</v>
      </c>
      <c r="O51" s="156">
        <v>7.5529999999999999</v>
      </c>
    </row>
    <row r="52" spans="1:15" s="17" customFormat="1" x14ac:dyDescent="0.2">
      <c r="A52" s="88" t="s">
        <v>225</v>
      </c>
      <c r="B52" s="85">
        <v>94</v>
      </c>
      <c r="C52" s="86">
        <v>504</v>
      </c>
      <c r="D52" s="86">
        <v>99</v>
      </c>
      <c r="E52" s="86">
        <v>524</v>
      </c>
      <c r="F52" s="86">
        <v>81</v>
      </c>
      <c r="G52" s="87">
        <v>473</v>
      </c>
      <c r="I52" s="88" t="s">
        <v>225</v>
      </c>
      <c r="J52" s="86">
        <v>99</v>
      </c>
      <c r="K52" s="86">
        <v>524</v>
      </c>
      <c r="L52" s="155">
        <v>81</v>
      </c>
      <c r="M52" s="156">
        <v>473</v>
      </c>
      <c r="N52" s="155">
        <v>8.1000000000000003E-2</v>
      </c>
      <c r="O52" s="156">
        <v>0.49299999999999999</v>
      </c>
    </row>
    <row r="53" spans="1:15" s="17" customFormat="1" x14ac:dyDescent="0.2">
      <c r="A53" s="88" t="s">
        <v>226</v>
      </c>
      <c r="B53" s="85">
        <v>2359</v>
      </c>
      <c r="C53" s="86">
        <v>11103</v>
      </c>
      <c r="D53" s="86">
        <v>2913</v>
      </c>
      <c r="E53" s="86">
        <v>10256</v>
      </c>
      <c r="F53" s="86">
        <v>1767</v>
      </c>
      <c r="G53" s="87">
        <v>9027</v>
      </c>
      <c r="I53" s="88" t="s">
        <v>226</v>
      </c>
      <c r="J53" s="86">
        <v>2913</v>
      </c>
      <c r="K53" s="86">
        <v>10256</v>
      </c>
      <c r="L53" s="155">
        <v>1767</v>
      </c>
      <c r="M53" s="156">
        <v>9027</v>
      </c>
      <c r="N53" s="155">
        <v>1.79</v>
      </c>
      <c r="O53" s="156">
        <v>9.1859999999999999</v>
      </c>
    </row>
    <row r="54" spans="1:15" s="17" customFormat="1" x14ac:dyDescent="0.2">
      <c r="A54" s="89" t="s">
        <v>227</v>
      </c>
      <c r="B54" s="85">
        <v>1479</v>
      </c>
      <c r="C54" s="86">
        <v>1714</v>
      </c>
      <c r="D54" s="86">
        <v>1024</v>
      </c>
      <c r="E54" s="86">
        <v>1651</v>
      </c>
      <c r="F54" s="86">
        <v>340</v>
      </c>
      <c r="G54" s="87">
        <v>1143</v>
      </c>
      <c r="I54" s="89" t="s">
        <v>227</v>
      </c>
      <c r="J54" s="86">
        <v>1024</v>
      </c>
      <c r="K54" s="86">
        <v>1651</v>
      </c>
      <c r="L54" s="155">
        <v>340</v>
      </c>
      <c r="M54" s="156">
        <v>1143</v>
      </c>
      <c r="N54" s="155">
        <v>0.35399999999999998</v>
      </c>
      <c r="O54" s="156">
        <v>1.3680000000000001</v>
      </c>
    </row>
    <row r="55" spans="1:15" s="17" customFormat="1" ht="15" thickBot="1" x14ac:dyDescent="0.25">
      <c r="A55" s="89" t="s">
        <v>228</v>
      </c>
      <c r="B55" s="85">
        <v>0</v>
      </c>
      <c r="C55" s="86">
        <v>2</v>
      </c>
      <c r="D55" s="86">
        <v>0</v>
      </c>
      <c r="E55" s="86">
        <v>5</v>
      </c>
      <c r="F55" s="86">
        <v>0</v>
      </c>
      <c r="G55" s="87">
        <v>6</v>
      </c>
      <c r="I55" s="89" t="s">
        <v>228</v>
      </c>
      <c r="J55" s="86">
        <v>0</v>
      </c>
      <c r="K55" s="86">
        <v>5</v>
      </c>
      <c r="L55" s="155">
        <v>0</v>
      </c>
      <c r="M55" s="156">
        <v>6</v>
      </c>
      <c r="N55" s="155">
        <v>4.0000000000000001E-3</v>
      </c>
      <c r="O55" s="156">
        <v>1.6E-2</v>
      </c>
    </row>
    <row r="56" spans="1:15" s="17" customFormat="1" ht="16.5" thickBot="1" x14ac:dyDescent="0.3">
      <c r="A56" s="90" t="s">
        <v>219</v>
      </c>
      <c r="B56" s="94">
        <f>SUM(B49:B55)</f>
        <v>14632</v>
      </c>
      <c r="C56" s="94">
        <f>SUM(C49:C55)</f>
        <v>30891</v>
      </c>
      <c r="D56" s="94">
        <f t="shared" ref="D56:G56" si="4">SUM(D49:D55)</f>
        <v>12288</v>
      </c>
      <c r="E56" s="94">
        <f t="shared" si="4"/>
        <v>30950</v>
      </c>
      <c r="F56" s="94">
        <f t="shared" si="4"/>
        <v>13381</v>
      </c>
      <c r="G56" s="94">
        <f t="shared" si="4"/>
        <v>37725</v>
      </c>
      <c r="I56" s="90" t="s">
        <v>219</v>
      </c>
      <c r="J56" s="94">
        <f>SUM(J49:J55)</f>
        <v>12288</v>
      </c>
      <c r="K56" s="94">
        <f>SUM(K49:K55)</f>
        <v>30950</v>
      </c>
      <c r="L56" s="158">
        <f t="shared" ref="L56:M56" si="5">SUM(L49:L55)</f>
        <v>13381</v>
      </c>
      <c r="M56" s="158">
        <f t="shared" si="5"/>
        <v>37725</v>
      </c>
      <c r="N56" s="158">
        <f>SUM(N49:N55)</f>
        <v>17.806000000000001</v>
      </c>
      <c r="O56" s="158">
        <f>SUM(O49:O55)</f>
        <v>38.968000000000004</v>
      </c>
    </row>
    <row r="59" spans="1:15" x14ac:dyDescent="0.2">
      <c r="A59" s="17" t="s">
        <v>231</v>
      </c>
      <c r="B59" s="17"/>
      <c r="C59" s="17"/>
      <c r="D59" s="17"/>
      <c r="E59" s="17"/>
      <c r="F59" s="17"/>
      <c r="G59" s="17" t="s">
        <v>232</v>
      </c>
      <c r="I59" s="17" t="s">
        <v>385</v>
      </c>
      <c r="J59" s="17"/>
      <c r="K59" s="17"/>
      <c r="L59" s="170"/>
      <c r="M59" s="170"/>
      <c r="N59" s="170"/>
      <c r="O59" s="170" t="s">
        <v>406</v>
      </c>
    </row>
    <row r="60" spans="1:15" ht="15" thickBot="1" x14ac:dyDescent="0.25">
      <c r="A60" s="17" t="s">
        <v>195</v>
      </c>
      <c r="B60" s="17"/>
      <c r="C60" s="17"/>
      <c r="D60" s="17" t="s">
        <v>56</v>
      </c>
      <c r="E60" s="17"/>
      <c r="F60" s="17"/>
      <c r="G60" s="17" t="s">
        <v>57</v>
      </c>
      <c r="I60" s="17" t="s">
        <v>195</v>
      </c>
      <c r="J60" s="17"/>
      <c r="K60" s="17"/>
      <c r="L60" s="170" t="s">
        <v>56</v>
      </c>
      <c r="M60" s="170"/>
      <c r="N60" s="170"/>
      <c r="O60" s="170" t="s">
        <v>57</v>
      </c>
    </row>
    <row r="61" spans="1:15" ht="15.75" thickBot="1" x14ac:dyDescent="0.25">
      <c r="A61" s="281" t="s">
        <v>196</v>
      </c>
      <c r="B61" s="286">
        <v>2014</v>
      </c>
      <c r="C61" s="287"/>
      <c r="D61" s="286">
        <v>2015</v>
      </c>
      <c r="E61" s="287"/>
      <c r="F61" s="286">
        <v>2016</v>
      </c>
      <c r="G61" s="287"/>
      <c r="I61" s="281" t="s">
        <v>196</v>
      </c>
      <c r="J61" s="271">
        <v>2015</v>
      </c>
      <c r="K61" s="272"/>
      <c r="L61" s="316">
        <v>2016</v>
      </c>
      <c r="M61" s="317"/>
      <c r="N61" s="318">
        <v>2017</v>
      </c>
      <c r="O61" s="319"/>
    </row>
    <row r="62" spans="1:15" ht="15.75" thickBot="1" x14ac:dyDescent="0.25">
      <c r="A62" s="320"/>
      <c r="B62" s="13" t="s">
        <v>5</v>
      </c>
      <c r="C62" s="14" t="s">
        <v>6</v>
      </c>
      <c r="D62" s="13" t="s">
        <v>5</v>
      </c>
      <c r="E62" s="14" t="s">
        <v>6</v>
      </c>
      <c r="F62" s="13" t="s">
        <v>5</v>
      </c>
      <c r="G62" s="14" t="s">
        <v>6</v>
      </c>
      <c r="I62" s="320"/>
      <c r="J62" s="115" t="s">
        <v>5</v>
      </c>
      <c r="K62" s="116" t="s">
        <v>6</v>
      </c>
      <c r="L62" s="153" t="s">
        <v>5</v>
      </c>
      <c r="M62" s="154" t="s">
        <v>6</v>
      </c>
      <c r="N62" s="186" t="s">
        <v>5</v>
      </c>
      <c r="O62" s="187" t="s">
        <v>6</v>
      </c>
    </row>
    <row r="63" spans="1:15" x14ac:dyDescent="0.2">
      <c r="A63" s="88" t="s">
        <v>233</v>
      </c>
      <c r="B63" s="20">
        <v>24744</v>
      </c>
      <c r="C63" s="20">
        <v>32269</v>
      </c>
      <c r="D63" s="20">
        <v>18177</v>
      </c>
      <c r="E63" s="20">
        <v>57544</v>
      </c>
      <c r="F63" s="20">
        <v>21426</v>
      </c>
      <c r="G63" s="21">
        <v>55924.299999999996</v>
      </c>
      <c r="I63" s="88" t="s">
        <v>222</v>
      </c>
      <c r="J63" s="20">
        <v>0.37873299999999999</v>
      </c>
      <c r="K63" s="20">
        <v>15.255493399999999</v>
      </c>
      <c r="L63" s="162">
        <v>0.37111300000000003</v>
      </c>
      <c r="M63" s="173">
        <v>18.122526730000001</v>
      </c>
      <c r="N63" s="162">
        <v>0.371</v>
      </c>
      <c r="O63" s="173">
        <v>17.727</v>
      </c>
    </row>
    <row r="64" spans="1:15" x14ac:dyDescent="0.2">
      <c r="A64" s="88" t="s">
        <v>127</v>
      </c>
      <c r="B64" s="20">
        <v>63</v>
      </c>
      <c r="C64" s="20">
        <v>520</v>
      </c>
      <c r="D64" s="20">
        <v>53</v>
      </c>
      <c r="E64" s="20">
        <v>244</v>
      </c>
      <c r="F64" s="20">
        <v>121</v>
      </c>
      <c r="G64" s="21">
        <v>654.40000000000009</v>
      </c>
      <c r="I64" s="88" t="s">
        <v>233</v>
      </c>
      <c r="J64" s="20">
        <v>18177</v>
      </c>
      <c r="K64" s="20">
        <v>57544</v>
      </c>
      <c r="L64" s="162">
        <v>21426</v>
      </c>
      <c r="M64" s="173">
        <v>55924.299999999996</v>
      </c>
      <c r="N64" s="162">
        <v>24.560646516393437</v>
      </c>
      <c r="O64" s="173">
        <v>32.920999999999999</v>
      </c>
    </row>
    <row r="65" spans="1:15" x14ac:dyDescent="0.2">
      <c r="A65" s="88" t="s">
        <v>234</v>
      </c>
      <c r="B65" s="20">
        <v>1209</v>
      </c>
      <c r="C65" s="20">
        <v>2337</v>
      </c>
      <c r="D65" s="20">
        <v>1435</v>
      </c>
      <c r="E65" s="20">
        <v>1042</v>
      </c>
      <c r="F65" s="20">
        <v>912</v>
      </c>
      <c r="G65" s="21">
        <v>1861.2</v>
      </c>
      <c r="I65" s="88" t="s">
        <v>127</v>
      </c>
      <c r="J65" s="20">
        <v>53</v>
      </c>
      <c r="K65" s="20">
        <v>244</v>
      </c>
      <c r="L65" s="162">
        <v>121</v>
      </c>
      <c r="M65" s="173">
        <v>654.40000000000009</v>
      </c>
      <c r="N65" s="162">
        <v>0.10409174311926606</v>
      </c>
      <c r="O65" s="173">
        <v>0.65100000000000002</v>
      </c>
    </row>
    <row r="66" spans="1:15" x14ac:dyDescent="0.2">
      <c r="A66" s="88" t="s">
        <v>235</v>
      </c>
      <c r="B66" s="20">
        <v>1764</v>
      </c>
      <c r="C66" s="20">
        <v>7655</v>
      </c>
      <c r="D66" s="20">
        <v>6811</v>
      </c>
      <c r="E66" s="20">
        <v>2383</v>
      </c>
      <c r="F66" s="20">
        <v>9061</v>
      </c>
      <c r="G66" s="21">
        <v>15064.800000000001</v>
      </c>
      <c r="I66" s="88" t="s">
        <v>234</v>
      </c>
      <c r="J66" s="20">
        <v>1435</v>
      </c>
      <c r="K66" s="20">
        <v>1042</v>
      </c>
      <c r="L66" s="162">
        <v>912</v>
      </c>
      <c r="M66" s="173">
        <v>1861.2</v>
      </c>
      <c r="N66" s="162">
        <v>1.0857343173431733</v>
      </c>
      <c r="O66" s="173">
        <v>2.581</v>
      </c>
    </row>
    <row r="67" spans="1:15" ht="15" thickBot="1" x14ac:dyDescent="0.25">
      <c r="A67" s="88" t="s">
        <v>236</v>
      </c>
      <c r="B67" s="20">
        <v>11671</v>
      </c>
      <c r="C67" s="20">
        <v>28687</v>
      </c>
      <c r="D67" s="20">
        <v>1</v>
      </c>
      <c r="E67" s="20">
        <v>6</v>
      </c>
      <c r="F67" s="20">
        <v>1</v>
      </c>
      <c r="G67" s="21">
        <v>2.8000000000000003</v>
      </c>
      <c r="I67" s="88" t="s">
        <v>235</v>
      </c>
      <c r="J67" s="20">
        <v>6811</v>
      </c>
      <c r="K67" s="20">
        <v>2383</v>
      </c>
      <c r="L67" s="162">
        <v>9061</v>
      </c>
      <c r="M67" s="173">
        <v>15064.800000000001</v>
      </c>
      <c r="N67" s="162">
        <v>0</v>
      </c>
      <c r="O67" s="173">
        <v>0</v>
      </c>
    </row>
    <row r="68" spans="1:15" ht="16.5" thickBot="1" x14ac:dyDescent="0.3">
      <c r="A68" s="24" t="s">
        <v>219</v>
      </c>
      <c r="B68" s="25">
        <f t="shared" ref="B68:G68" si="6">SUM(B63:B67)</f>
        <v>39451</v>
      </c>
      <c r="C68" s="25">
        <f t="shared" si="6"/>
        <v>71468</v>
      </c>
      <c r="D68" s="25">
        <f t="shared" si="6"/>
        <v>26477</v>
      </c>
      <c r="E68" s="25">
        <f t="shared" si="6"/>
        <v>61219</v>
      </c>
      <c r="F68" s="25">
        <f t="shared" si="6"/>
        <v>31521</v>
      </c>
      <c r="G68" s="26">
        <f t="shared" si="6"/>
        <v>73507.5</v>
      </c>
      <c r="I68" s="88" t="s">
        <v>236</v>
      </c>
      <c r="J68" s="20">
        <v>1</v>
      </c>
      <c r="K68" s="20">
        <v>6</v>
      </c>
      <c r="L68" s="162">
        <v>1</v>
      </c>
      <c r="M68" s="173">
        <v>2.8000000000000003</v>
      </c>
      <c r="N68" s="162">
        <v>2.1550000000000002</v>
      </c>
      <c r="O68" s="173">
        <v>5.8719999999999999</v>
      </c>
    </row>
    <row r="69" spans="1:15" ht="16.5" thickBot="1" x14ac:dyDescent="0.3">
      <c r="I69" s="24" t="s">
        <v>219</v>
      </c>
      <c r="J69" s="25">
        <f t="shared" ref="J69:O69" si="7">SUM(J64:J68)</f>
        <v>26477</v>
      </c>
      <c r="K69" s="25">
        <f t="shared" si="7"/>
        <v>61219</v>
      </c>
      <c r="L69" s="157">
        <f t="shared" si="7"/>
        <v>31521</v>
      </c>
      <c r="M69" s="157">
        <f t="shared" si="7"/>
        <v>73507.5</v>
      </c>
      <c r="N69" s="165">
        <f t="shared" si="7"/>
        <v>27.905472576855878</v>
      </c>
      <c r="O69" s="166">
        <f t="shared" si="7"/>
        <v>42.025000000000006</v>
      </c>
    </row>
    <row r="73" spans="1:15" s="17" customFormat="1" x14ac:dyDescent="0.2">
      <c r="A73" s="17" t="s">
        <v>237</v>
      </c>
      <c r="G73" s="17" t="s">
        <v>238</v>
      </c>
      <c r="I73" s="17" t="s">
        <v>386</v>
      </c>
      <c r="L73" s="170"/>
      <c r="M73" s="170"/>
      <c r="N73" s="170"/>
      <c r="O73" s="170" t="s">
        <v>405</v>
      </c>
    </row>
    <row r="74" spans="1:15" s="17" customFormat="1" ht="15" thickBot="1" x14ac:dyDescent="0.25">
      <c r="A74" s="17" t="s">
        <v>195</v>
      </c>
      <c r="D74" s="17" t="s">
        <v>56</v>
      </c>
      <c r="G74" s="17" t="s">
        <v>57</v>
      </c>
      <c r="I74" s="17" t="s">
        <v>195</v>
      </c>
      <c r="L74" s="170" t="s">
        <v>56</v>
      </c>
      <c r="M74" s="170"/>
      <c r="N74" s="170"/>
      <c r="O74" s="170" t="s">
        <v>57</v>
      </c>
    </row>
    <row r="75" spans="1:15" s="17" customFormat="1" ht="15.75" thickBot="1" x14ac:dyDescent="0.25">
      <c r="A75" s="300" t="s">
        <v>196</v>
      </c>
      <c r="B75" s="322">
        <v>2014</v>
      </c>
      <c r="C75" s="287"/>
      <c r="D75" s="286">
        <v>2015</v>
      </c>
      <c r="E75" s="287"/>
      <c r="F75" s="286">
        <v>2016</v>
      </c>
      <c r="G75" s="287"/>
      <c r="I75" s="300" t="s">
        <v>196</v>
      </c>
      <c r="J75" s="271">
        <v>2015</v>
      </c>
      <c r="K75" s="272"/>
      <c r="L75" s="316">
        <v>2016</v>
      </c>
      <c r="M75" s="323"/>
      <c r="N75" s="324">
        <v>2017</v>
      </c>
      <c r="O75" s="325"/>
    </row>
    <row r="76" spans="1:15" s="17" customFormat="1" ht="15.75" thickBot="1" x14ac:dyDescent="0.25">
      <c r="A76" s="315"/>
      <c r="B76" s="83" t="s">
        <v>5</v>
      </c>
      <c r="C76" s="14" t="s">
        <v>6</v>
      </c>
      <c r="D76" s="13" t="s">
        <v>5</v>
      </c>
      <c r="E76" s="14" t="s">
        <v>6</v>
      </c>
      <c r="F76" s="13" t="s">
        <v>5</v>
      </c>
      <c r="G76" s="14" t="s">
        <v>6</v>
      </c>
      <c r="I76" s="315"/>
      <c r="J76" s="115" t="s">
        <v>5</v>
      </c>
      <c r="K76" s="116" t="s">
        <v>6</v>
      </c>
      <c r="L76" s="153" t="s">
        <v>5</v>
      </c>
      <c r="M76" s="153" t="s">
        <v>6</v>
      </c>
      <c r="N76" s="250" t="s">
        <v>5</v>
      </c>
      <c r="O76" s="227" t="s">
        <v>6</v>
      </c>
    </row>
    <row r="77" spans="1:15" s="17" customFormat="1" x14ac:dyDescent="0.2">
      <c r="A77" s="84" t="s">
        <v>222</v>
      </c>
      <c r="B77" s="85">
        <v>44</v>
      </c>
      <c r="C77" s="86">
        <v>559</v>
      </c>
      <c r="D77" s="86">
        <v>46</v>
      </c>
      <c r="E77" s="86">
        <v>1354</v>
      </c>
      <c r="F77" s="86">
        <v>497</v>
      </c>
      <c r="G77" s="87">
        <v>2972</v>
      </c>
      <c r="I77" s="84" t="s">
        <v>222</v>
      </c>
      <c r="J77" s="86">
        <v>46</v>
      </c>
      <c r="K77" s="86">
        <v>1354</v>
      </c>
      <c r="L77" s="155">
        <v>497</v>
      </c>
      <c r="M77" s="248">
        <v>2972</v>
      </c>
      <c r="N77" s="251">
        <v>0.34799999999999998</v>
      </c>
      <c r="O77" s="252">
        <v>2.5579999999999998</v>
      </c>
    </row>
    <row r="78" spans="1:15" s="17" customFormat="1" x14ac:dyDescent="0.2">
      <c r="A78" s="88" t="s">
        <v>223</v>
      </c>
      <c r="B78" s="85">
        <v>15700</v>
      </c>
      <c r="C78" s="86">
        <v>38789</v>
      </c>
      <c r="D78" s="86">
        <v>17105</v>
      </c>
      <c r="E78" s="86">
        <v>32965</v>
      </c>
      <c r="F78" s="86">
        <v>17856</v>
      </c>
      <c r="G78" s="87">
        <v>34418</v>
      </c>
      <c r="I78" s="88" t="s">
        <v>223</v>
      </c>
      <c r="J78" s="86">
        <v>17105</v>
      </c>
      <c r="K78" s="86">
        <v>32965</v>
      </c>
      <c r="L78" s="155">
        <v>17856</v>
      </c>
      <c r="M78" s="248">
        <v>34418</v>
      </c>
      <c r="N78" s="253">
        <v>19374.444164789998</v>
      </c>
      <c r="O78" s="254">
        <v>49126.420280980019</v>
      </c>
    </row>
    <row r="79" spans="1:15" s="17" customFormat="1" x14ac:dyDescent="0.2">
      <c r="A79" s="88" t="s">
        <v>224</v>
      </c>
      <c r="B79" s="85">
        <v>15188</v>
      </c>
      <c r="C79" s="86">
        <v>60950</v>
      </c>
      <c r="D79" s="86">
        <v>11875</v>
      </c>
      <c r="E79" s="86">
        <v>39854</v>
      </c>
      <c r="F79" s="86">
        <v>10681</v>
      </c>
      <c r="G79" s="87">
        <v>33057</v>
      </c>
      <c r="I79" s="88" t="s">
        <v>224</v>
      </c>
      <c r="J79" s="86">
        <v>11875</v>
      </c>
      <c r="K79" s="86">
        <v>39854</v>
      </c>
      <c r="L79" s="155">
        <v>10681</v>
      </c>
      <c r="M79" s="248">
        <v>33057</v>
      </c>
      <c r="N79" s="251">
        <v>20993.004000000004</v>
      </c>
      <c r="O79" s="252">
        <v>72684.310089680002</v>
      </c>
    </row>
    <row r="80" spans="1:15" s="17" customFormat="1" x14ac:dyDescent="0.2">
      <c r="A80" s="88" t="s">
        <v>225</v>
      </c>
      <c r="B80" s="85">
        <v>21</v>
      </c>
      <c r="C80" s="86">
        <v>174</v>
      </c>
      <c r="D80" s="86">
        <v>12</v>
      </c>
      <c r="E80" s="86">
        <v>199</v>
      </c>
      <c r="F80" s="86">
        <v>29</v>
      </c>
      <c r="G80" s="87">
        <v>204</v>
      </c>
      <c r="I80" s="88" t="s">
        <v>225</v>
      </c>
      <c r="J80" s="86">
        <v>12</v>
      </c>
      <c r="K80" s="86">
        <v>199</v>
      </c>
      <c r="L80" s="155">
        <v>29</v>
      </c>
      <c r="M80" s="248">
        <v>204</v>
      </c>
      <c r="N80" s="251">
        <v>0</v>
      </c>
      <c r="O80" s="252">
        <v>0</v>
      </c>
    </row>
    <row r="81" spans="1:15" s="17" customFormat="1" x14ac:dyDescent="0.2">
      <c r="A81" s="88" t="s">
        <v>226</v>
      </c>
      <c r="B81" s="85">
        <v>1910</v>
      </c>
      <c r="C81" s="86">
        <v>8173.9999999999991</v>
      </c>
      <c r="D81" s="86">
        <v>1515</v>
      </c>
      <c r="E81" s="86">
        <v>7109</v>
      </c>
      <c r="F81" s="86">
        <v>1621</v>
      </c>
      <c r="G81" s="87">
        <v>6855</v>
      </c>
      <c r="I81" s="88" t="s">
        <v>226</v>
      </c>
      <c r="J81" s="86">
        <v>1515</v>
      </c>
      <c r="K81" s="86">
        <v>7109</v>
      </c>
      <c r="L81" s="155">
        <v>1621</v>
      </c>
      <c r="M81" s="248">
        <v>6855</v>
      </c>
      <c r="N81" s="251">
        <v>0</v>
      </c>
      <c r="O81" s="252">
        <v>0</v>
      </c>
    </row>
    <row r="82" spans="1:15" s="17" customFormat="1" x14ac:dyDescent="0.2">
      <c r="A82" s="89" t="s">
        <v>227</v>
      </c>
      <c r="B82" s="85">
        <v>1244</v>
      </c>
      <c r="C82" s="86">
        <v>2936</v>
      </c>
      <c r="D82" s="86">
        <v>1192</v>
      </c>
      <c r="E82" s="86">
        <v>2423</v>
      </c>
      <c r="F82" s="86">
        <v>692</v>
      </c>
      <c r="G82" s="87">
        <v>1827</v>
      </c>
      <c r="I82" s="89" t="s">
        <v>227</v>
      </c>
      <c r="J82" s="86">
        <v>1192</v>
      </c>
      <c r="K82" s="86">
        <v>2423</v>
      </c>
      <c r="L82" s="155">
        <v>692</v>
      </c>
      <c r="M82" s="248">
        <v>1827</v>
      </c>
      <c r="N82" s="255">
        <v>0.5</v>
      </c>
      <c r="O82" s="256">
        <v>0.59407564000000002</v>
      </c>
    </row>
    <row r="83" spans="1:15" s="17" customFormat="1" x14ac:dyDescent="0.2">
      <c r="A83" s="89" t="s">
        <v>228</v>
      </c>
      <c r="B83" s="85">
        <v>41</v>
      </c>
      <c r="C83" s="86">
        <v>118</v>
      </c>
      <c r="D83" s="86">
        <v>10</v>
      </c>
      <c r="E83" s="86">
        <v>480</v>
      </c>
      <c r="F83" s="86">
        <v>44</v>
      </c>
      <c r="G83" s="87">
        <v>782</v>
      </c>
      <c r="I83" s="89" t="s">
        <v>228</v>
      </c>
      <c r="J83" s="86">
        <v>10</v>
      </c>
      <c r="K83" s="86">
        <v>480</v>
      </c>
      <c r="L83" s="155">
        <v>44</v>
      </c>
      <c r="M83" s="248">
        <v>782</v>
      </c>
      <c r="N83" s="251">
        <v>0</v>
      </c>
      <c r="O83" s="252">
        <v>0</v>
      </c>
    </row>
    <row r="84" spans="1:15" s="17" customFormat="1" ht="15" thickBot="1" x14ac:dyDescent="0.25">
      <c r="A84" s="97" t="s">
        <v>239</v>
      </c>
      <c r="B84" s="85">
        <v>0</v>
      </c>
      <c r="C84" s="86">
        <v>0</v>
      </c>
      <c r="D84" s="86">
        <v>0</v>
      </c>
      <c r="E84" s="86">
        <v>0</v>
      </c>
      <c r="F84" s="86">
        <v>12910</v>
      </c>
      <c r="G84" s="87">
        <v>36280</v>
      </c>
      <c r="I84" s="97" t="s">
        <v>239</v>
      </c>
      <c r="J84" s="86">
        <v>0</v>
      </c>
      <c r="K84" s="86">
        <v>0</v>
      </c>
      <c r="L84" s="155">
        <v>12910</v>
      </c>
      <c r="M84" s="248">
        <v>36280</v>
      </c>
      <c r="N84" s="251">
        <v>0</v>
      </c>
      <c r="O84" s="252">
        <v>0</v>
      </c>
    </row>
    <row r="85" spans="1:15" s="17" customFormat="1" ht="16.5" thickBot="1" x14ac:dyDescent="0.3">
      <c r="A85" s="90" t="s">
        <v>219</v>
      </c>
      <c r="B85" s="91">
        <f t="shared" ref="B85:G85" si="8">SUM(B77:B84)</f>
        <v>34148</v>
      </c>
      <c r="C85" s="92">
        <f t="shared" si="8"/>
        <v>111700</v>
      </c>
      <c r="D85" s="92">
        <f t="shared" si="8"/>
        <v>31755</v>
      </c>
      <c r="E85" s="92">
        <f t="shared" si="8"/>
        <v>84384</v>
      </c>
      <c r="F85" s="92">
        <f t="shared" si="8"/>
        <v>44330</v>
      </c>
      <c r="G85" s="93">
        <f t="shared" si="8"/>
        <v>116395</v>
      </c>
      <c r="I85" s="90" t="s">
        <v>219</v>
      </c>
      <c r="J85" s="91">
        <f t="shared" ref="J85:O85" si="9">SUM(J77:J84)</f>
        <v>31755</v>
      </c>
      <c r="K85" s="92">
        <f t="shared" si="9"/>
        <v>84384</v>
      </c>
      <c r="L85" s="157">
        <f t="shared" si="9"/>
        <v>44330</v>
      </c>
      <c r="M85" s="249">
        <f t="shared" si="9"/>
        <v>116395</v>
      </c>
      <c r="N85" s="258">
        <f t="shared" si="9"/>
        <v>40368.296164790008</v>
      </c>
      <c r="O85" s="259">
        <f t="shared" si="9"/>
        <v>121813.88244630001</v>
      </c>
    </row>
    <row r="87" spans="1:15" x14ac:dyDescent="0.2">
      <c r="B87" s="72"/>
      <c r="C87" s="72"/>
      <c r="D87" s="72"/>
      <c r="E87" s="72"/>
      <c r="F87" s="72"/>
      <c r="G87" s="72"/>
      <c r="J87" s="72"/>
      <c r="K87" s="72"/>
      <c r="L87" s="176"/>
      <c r="M87" s="176"/>
      <c r="N87" s="176"/>
      <c r="O87" s="176"/>
    </row>
    <row r="88" spans="1:15" x14ac:dyDescent="0.2">
      <c r="C88" s="72"/>
      <c r="K88" s="72"/>
    </row>
    <row r="89" spans="1:15" x14ac:dyDescent="0.2">
      <c r="C89" s="72"/>
      <c r="K89" s="72"/>
    </row>
    <row r="90" spans="1:15" x14ac:dyDescent="0.2">
      <c r="C90" s="72"/>
      <c r="K90" s="72"/>
    </row>
    <row r="91" spans="1:15" s="17" customFormat="1" x14ac:dyDescent="0.2">
      <c r="A91" s="17" t="s">
        <v>240</v>
      </c>
      <c r="G91" s="17" t="s">
        <v>241</v>
      </c>
      <c r="I91" s="17" t="s">
        <v>387</v>
      </c>
      <c r="L91" s="170"/>
      <c r="M91" s="170"/>
      <c r="N91" s="170"/>
      <c r="O91" s="170" t="s">
        <v>404</v>
      </c>
    </row>
    <row r="92" spans="1:15" s="17" customFormat="1" ht="15" thickBot="1" x14ac:dyDescent="0.25">
      <c r="A92" s="17" t="s">
        <v>195</v>
      </c>
      <c r="D92" s="17" t="s">
        <v>56</v>
      </c>
      <c r="G92" s="17" t="s">
        <v>57</v>
      </c>
      <c r="I92" s="17" t="s">
        <v>195</v>
      </c>
      <c r="L92" s="170" t="s">
        <v>56</v>
      </c>
      <c r="M92" s="170"/>
      <c r="N92" s="170"/>
      <c r="O92" s="170" t="s">
        <v>57</v>
      </c>
    </row>
    <row r="93" spans="1:15" s="17" customFormat="1" ht="15.75" thickBot="1" x14ac:dyDescent="0.25">
      <c r="A93" s="300" t="s">
        <v>196</v>
      </c>
      <c r="B93" s="322">
        <v>2014</v>
      </c>
      <c r="C93" s="287"/>
      <c r="D93" s="286">
        <v>2015</v>
      </c>
      <c r="E93" s="287"/>
      <c r="F93" s="286">
        <v>2016</v>
      </c>
      <c r="G93" s="287"/>
      <c r="I93" s="300" t="s">
        <v>196</v>
      </c>
      <c r="J93" s="321">
        <v>2015</v>
      </c>
      <c r="K93" s="272"/>
      <c r="L93" s="316">
        <v>2016</v>
      </c>
      <c r="M93" s="317"/>
      <c r="N93" s="318">
        <v>2017</v>
      </c>
      <c r="O93" s="319"/>
    </row>
    <row r="94" spans="1:15" s="17" customFormat="1" ht="15.75" thickBot="1" x14ac:dyDescent="0.25">
      <c r="A94" s="315"/>
      <c r="B94" s="83" t="s">
        <v>5</v>
      </c>
      <c r="C94" s="14" t="s">
        <v>6</v>
      </c>
      <c r="D94" s="13" t="s">
        <v>5</v>
      </c>
      <c r="E94" s="14" t="s">
        <v>6</v>
      </c>
      <c r="F94" s="13" t="s">
        <v>5</v>
      </c>
      <c r="G94" s="14" t="s">
        <v>6</v>
      </c>
      <c r="I94" s="315"/>
      <c r="J94" s="260" t="s">
        <v>5</v>
      </c>
      <c r="K94" s="141" t="s">
        <v>6</v>
      </c>
      <c r="L94" s="159" t="s">
        <v>5</v>
      </c>
      <c r="M94" s="160" t="s">
        <v>6</v>
      </c>
      <c r="N94" s="190" t="s">
        <v>5</v>
      </c>
      <c r="O94" s="185" t="s">
        <v>6</v>
      </c>
    </row>
    <row r="95" spans="1:15" s="17" customFormat="1" ht="15" thickBot="1" x14ac:dyDescent="0.25">
      <c r="A95" s="84" t="s">
        <v>222</v>
      </c>
      <c r="B95" s="85">
        <v>153</v>
      </c>
      <c r="C95" s="86">
        <v>1308</v>
      </c>
      <c r="D95" s="86">
        <v>180</v>
      </c>
      <c r="E95" s="86">
        <v>3093</v>
      </c>
      <c r="F95" s="86">
        <v>224</v>
      </c>
      <c r="G95" s="87">
        <v>3426</v>
      </c>
      <c r="I95" s="263" t="s">
        <v>242</v>
      </c>
      <c r="J95" s="261"/>
      <c r="K95" s="145"/>
      <c r="L95" s="161">
        <v>12555.343000000001</v>
      </c>
      <c r="M95" s="161">
        <v>201121.34399999998</v>
      </c>
      <c r="N95" s="161">
        <v>13802.141</v>
      </c>
      <c r="O95" s="161">
        <v>270588.34499999997</v>
      </c>
    </row>
    <row r="96" spans="1:15" s="17" customFormat="1" ht="15" thickBot="1" x14ac:dyDescent="0.25">
      <c r="A96" s="88" t="s">
        <v>223</v>
      </c>
      <c r="B96" s="85">
        <v>126985</v>
      </c>
      <c r="C96" s="86">
        <v>261536.99999999997</v>
      </c>
      <c r="D96" s="86">
        <v>114042</v>
      </c>
      <c r="E96" s="86">
        <v>217726</v>
      </c>
      <c r="F96" s="86">
        <v>111124</v>
      </c>
      <c r="G96" s="87">
        <v>215226.99999999997</v>
      </c>
      <c r="I96" s="144" t="s">
        <v>243</v>
      </c>
      <c r="J96" s="261"/>
      <c r="K96" s="145"/>
      <c r="L96" s="161">
        <v>0.186</v>
      </c>
      <c r="M96" s="161">
        <v>4.1779999999999999</v>
      </c>
      <c r="N96" s="161">
        <v>0.19400000000000001</v>
      </c>
      <c r="O96" s="161">
        <v>1127</v>
      </c>
    </row>
    <row r="97" spans="1:15" s="17" customFormat="1" x14ac:dyDescent="0.2">
      <c r="A97" s="88" t="s">
        <v>244</v>
      </c>
      <c r="B97" s="85">
        <v>39455</v>
      </c>
      <c r="C97" s="86">
        <v>73389</v>
      </c>
      <c r="D97" s="86">
        <v>40051</v>
      </c>
      <c r="E97" s="86">
        <v>70388</v>
      </c>
      <c r="F97" s="86">
        <v>44745</v>
      </c>
      <c r="G97" s="87">
        <v>72496</v>
      </c>
      <c r="I97" s="263" t="s">
        <v>245</v>
      </c>
      <c r="J97" s="261"/>
      <c r="K97" s="145"/>
      <c r="L97" s="161">
        <v>14782.855</v>
      </c>
      <c r="M97" s="161">
        <v>119170.75899999999</v>
      </c>
      <c r="N97" s="161">
        <v>28602.656999999999</v>
      </c>
      <c r="O97" s="161">
        <v>154935.45499999999</v>
      </c>
    </row>
    <row r="98" spans="1:15" s="17" customFormat="1" ht="15" thickBot="1" x14ac:dyDescent="0.25">
      <c r="A98" s="88" t="s">
        <v>225</v>
      </c>
      <c r="B98" s="85">
        <v>592</v>
      </c>
      <c r="C98" s="86">
        <v>3072</v>
      </c>
      <c r="D98" s="86">
        <v>437</v>
      </c>
      <c r="E98" s="86">
        <v>3487</v>
      </c>
      <c r="F98" s="86">
        <v>1018</v>
      </c>
      <c r="G98" s="87">
        <v>6412</v>
      </c>
      <c r="I98" s="263" t="s">
        <v>246</v>
      </c>
      <c r="J98" s="261"/>
      <c r="K98" s="145"/>
      <c r="L98" s="161">
        <v>222877.99799999999</v>
      </c>
      <c r="M98" s="161">
        <v>2112941.608</v>
      </c>
      <c r="N98" s="161">
        <v>202870.31599999993</v>
      </c>
      <c r="O98" s="161">
        <v>1946328.5390000001</v>
      </c>
    </row>
    <row r="99" spans="1:15" s="17" customFormat="1" ht="15" thickBot="1" x14ac:dyDescent="0.25">
      <c r="A99" s="88" t="s">
        <v>226</v>
      </c>
      <c r="B99" s="85">
        <v>13529</v>
      </c>
      <c r="C99" s="86">
        <v>100228</v>
      </c>
      <c r="D99" s="86">
        <v>12956</v>
      </c>
      <c r="E99" s="86">
        <v>86768</v>
      </c>
      <c r="F99" s="86">
        <v>12249</v>
      </c>
      <c r="G99" s="87">
        <v>75659</v>
      </c>
      <c r="I99" s="144" t="s">
        <v>247</v>
      </c>
      <c r="J99" s="261"/>
      <c r="K99" s="145"/>
      <c r="L99" s="161">
        <v>1082.1289999999999</v>
      </c>
      <c r="M99" s="161">
        <v>11325.281999999999</v>
      </c>
      <c r="N99" s="161">
        <v>1984.704</v>
      </c>
      <c r="O99" s="161">
        <v>11774.444000000001</v>
      </c>
    </row>
    <row r="100" spans="1:15" s="17" customFormat="1" ht="15" thickBot="1" x14ac:dyDescent="0.25">
      <c r="A100" s="89" t="s">
        <v>227</v>
      </c>
      <c r="B100" s="85">
        <v>1755</v>
      </c>
      <c r="C100" s="86">
        <v>4146</v>
      </c>
      <c r="D100" s="86">
        <v>1775</v>
      </c>
      <c r="E100" s="86">
        <v>4066</v>
      </c>
      <c r="F100" s="86">
        <v>2004</v>
      </c>
      <c r="G100" s="87">
        <v>5498</v>
      </c>
      <c r="I100" s="144" t="s">
        <v>248</v>
      </c>
      <c r="J100" s="261"/>
      <c r="K100" s="145"/>
      <c r="L100" s="161">
        <v>71.72</v>
      </c>
      <c r="M100" s="161">
        <v>795.375</v>
      </c>
      <c r="N100" s="161">
        <v>68</v>
      </c>
      <c r="O100" s="161">
        <v>795.375</v>
      </c>
    </row>
    <row r="101" spans="1:15" s="17" customFormat="1" ht="15" thickBot="1" x14ac:dyDescent="0.25">
      <c r="A101" s="89" t="s">
        <v>228</v>
      </c>
      <c r="B101" s="85">
        <v>2</v>
      </c>
      <c r="C101" s="86">
        <v>40</v>
      </c>
      <c r="D101" s="86">
        <v>0</v>
      </c>
      <c r="E101" s="86">
        <v>0</v>
      </c>
      <c r="F101" s="86">
        <v>2</v>
      </c>
      <c r="G101" s="87">
        <v>6</v>
      </c>
      <c r="I101" s="263" t="s">
        <v>249</v>
      </c>
      <c r="J101" s="261"/>
      <c r="K101" s="145"/>
      <c r="L101" s="161">
        <v>0</v>
      </c>
      <c r="M101" s="161">
        <v>0</v>
      </c>
      <c r="N101" s="161">
        <v>157.88200000000001</v>
      </c>
      <c r="O101" s="161">
        <v>2258.27</v>
      </c>
    </row>
    <row r="102" spans="1:15" s="17" customFormat="1" ht="16.5" thickBot="1" x14ac:dyDescent="0.3">
      <c r="A102" s="90" t="s">
        <v>219</v>
      </c>
      <c r="B102" s="91">
        <f t="shared" ref="B102:G102" si="10">SUM(B95:B101)</f>
        <v>182471</v>
      </c>
      <c r="C102" s="92">
        <f t="shared" si="10"/>
        <v>443720</v>
      </c>
      <c r="D102" s="92">
        <f t="shared" si="10"/>
        <v>169441</v>
      </c>
      <c r="E102" s="92">
        <f t="shared" si="10"/>
        <v>385528</v>
      </c>
      <c r="F102" s="92">
        <f t="shared" si="10"/>
        <v>171366</v>
      </c>
      <c r="G102" s="93">
        <f t="shared" si="10"/>
        <v>378724</v>
      </c>
      <c r="I102" s="263" t="s">
        <v>250</v>
      </c>
      <c r="J102" s="262"/>
      <c r="K102" s="146"/>
      <c r="L102" s="162">
        <v>56.811</v>
      </c>
      <c r="M102" s="162">
        <v>348.529</v>
      </c>
      <c r="N102" s="162">
        <v>45.73</v>
      </c>
      <c r="O102" s="162">
        <v>324.738</v>
      </c>
    </row>
    <row r="103" spans="1:15" s="17" customFormat="1" ht="16.5" thickBot="1" x14ac:dyDescent="0.3">
      <c r="A103" s="142"/>
      <c r="B103" s="143"/>
      <c r="C103" s="143"/>
      <c r="D103" s="143"/>
      <c r="E103" s="143"/>
      <c r="F103" s="143"/>
      <c r="G103" s="143"/>
      <c r="I103" s="263" t="s">
        <v>251</v>
      </c>
      <c r="J103" s="262"/>
      <c r="K103" s="146"/>
      <c r="L103" s="162">
        <v>0.24</v>
      </c>
      <c r="M103" s="162">
        <v>3.6</v>
      </c>
      <c r="N103" s="162">
        <v>0</v>
      </c>
      <c r="O103" s="162">
        <v>0</v>
      </c>
    </row>
    <row r="104" spans="1:15" s="17" customFormat="1" ht="16.5" thickBot="1" x14ac:dyDescent="0.3">
      <c r="A104" s="142"/>
      <c r="B104" s="143"/>
      <c r="C104" s="143"/>
      <c r="D104" s="143"/>
      <c r="E104" s="143"/>
      <c r="F104" s="143"/>
      <c r="G104" s="143"/>
      <c r="I104" s="90" t="s">
        <v>219</v>
      </c>
      <c r="J104" s="91"/>
      <c r="K104" s="92"/>
      <c r="L104" s="157">
        <f>SUM(L95:L103)</f>
        <v>251427.28199999995</v>
      </c>
      <c r="M104" s="157">
        <f>SUM(M95:M103)</f>
        <v>2445710.6750000003</v>
      </c>
      <c r="N104" s="165">
        <f>SUM(N95:N103)</f>
        <v>247531.62399999995</v>
      </c>
      <c r="O104" s="166">
        <v>238700.5166</v>
      </c>
    </row>
    <row r="105" spans="1:15" s="17" customFormat="1" ht="15.75" x14ac:dyDescent="0.25">
      <c r="A105" s="142"/>
      <c r="B105" s="143"/>
      <c r="C105" s="143"/>
      <c r="D105" s="143"/>
      <c r="E105" s="143"/>
      <c r="F105" s="143"/>
      <c r="G105" s="143"/>
      <c r="I105" s="142"/>
      <c r="J105" s="143"/>
      <c r="K105" s="143"/>
      <c r="L105" s="163"/>
      <c r="M105" s="163"/>
      <c r="N105" s="163"/>
      <c r="O105" s="163"/>
    </row>
    <row r="106" spans="1:15" x14ac:dyDescent="0.2">
      <c r="C106" s="72"/>
      <c r="K106" s="72"/>
    </row>
    <row r="107" spans="1:15" x14ac:dyDescent="0.2">
      <c r="C107" s="72"/>
      <c r="K107" s="72"/>
    </row>
    <row r="108" spans="1:15" x14ac:dyDescent="0.2">
      <c r="C108" s="72"/>
      <c r="K108" s="72"/>
    </row>
    <row r="109" spans="1:15" x14ac:dyDescent="0.2">
      <c r="C109" s="72"/>
      <c r="K109" s="72"/>
    </row>
    <row r="110" spans="1:15" x14ac:dyDescent="0.2">
      <c r="C110" s="72"/>
      <c r="K110" s="72"/>
    </row>
    <row r="111" spans="1:15" x14ac:dyDescent="0.2">
      <c r="C111" s="72"/>
      <c r="K111" s="72"/>
    </row>
    <row r="112" spans="1:15" x14ac:dyDescent="0.2">
      <c r="C112" s="72"/>
      <c r="K112" s="72"/>
    </row>
    <row r="113" spans="1:15" x14ac:dyDescent="0.2">
      <c r="C113" s="72"/>
      <c r="K113" s="72"/>
    </row>
    <row r="114" spans="1:15" x14ac:dyDescent="0.2">
      <c r="C114" s="72"/>
      <c r="K114" s="72"/>
    </row>
    <row r="115" spans="1:15" s="17" customFormat="1" x14ac:dyDescent="0.2">
      <c r="A115" s="17" t="s">
        <v>252</v>
      </c>
      <c r="G115" s="17" t="s">
        <v>253</v>
      </c>
      <c r="I115" s="17" t="s">
        <v>388</v>
      </c>
      <c r="L115" s="170"/>
      <c r="M115" s="170"/>
      <c r="N115" s="170"/>
      <c r="O115" s="170" t="s">
        <v>403</v>
      </c>
    </row>
    <row r="116" spans="1:15" s="17" customFormat="1" ht="15" thickBot="1" x14ac:dyDescent="0.25">
      <c r="A116" s="17" t="s">
        <v>195</v>
      </c>
      <c r="D116" s="17" t="s">
        <v>56</v>
      </c>
      <c r="G116" s="17" t="s">
        <v>57</v>
      </c>
      <c r="I116" s="17" t="s">
        <v>195</v>
      </c>
      <c r="L116" s="170" t="s">
        <v>56</v>
      </c>
      <c r="M116" s="170"/>
      <c r="N116" s="170"/>
      <c r="O116" s="170" t="s">
        <v>57</v>
      </c>
    </row>
    <row r="117" spans="1:15" s="17" customFormat="1" ht="15.75" thickBot="1" x14ac:dyDescent="0.25">
      <c r="A117" s="300" t="s">
        <v>196</v>
      </c>
      <c r="B117" s="322">
        <v>2014</v>
      </c>
      <c r="C117" s="287"/>
      <c r="D117" s="286">
        <v>2015</v>
      </c>
      <c r="E117" s="287"/>
      <c r="F117" s="286">
        <v>2016</v>
      </c>
      <c r="G117" s="287"/>
      <c r="I117" s="300" t="s">
        <v>196</v>
      </c>
      <c r="J117" s="271">
        <v>2015</v>
      </c>
      <c r="K117" s="272"/>
      <c r="L117" s="316">
        <v>2016</v>
      </c>
      <c r="M117" s="317"/>
      <c r="N117" s="318">
        <v>2017</v>
      </c>
      <c r="O117" s="319"/>
    </row>
    <row r="118" spans="1:15" s="17" customFormat="1" ht="15.75" thickBot="1" x14ac:dyDescent="0.25">
      <c r="A118" s="315"/>
      <c r="B118" s="83" t="s">
        <v>5</v>
      </c>
      <c r="C118" s="14" t="s">
        <v>6</v>
      </c>
      <c r="D118" s="13" t="s">
        <v>5</v>
      </c>
      <c r="E118" s="14" t="s">
        <v>6</v>
      </c>
      <c r="F118" s="13" t="s">
        <v>5</v>
      </c>
      <c r="G118" s="14" t="s">
        <v>6</v>
      </c>
      <c r="I118" s="315"/>
      <c r="J118" s="115" t="s">
        <v>5</v>
      </c>
      <c r="K118" s="116" t="s">
        <v>6</v>
      </c>
      <c r="L118" s="153" t="s">
        <v>5</v>
      </c>
      <c r="M118" s="154" t="s">
        <v>6</v>
      </c>
      <c r="N118" s="186" t="s">
        <v>5</v>
      </c>
      <c r="O118" s="187" t="s">
        <v>6</v>
      </c>
    </row>
    <row r="119" spans="1:15" s="17" customFormat="1" x14ac:dyDescent="0.2">
      <c r="A119" s="84" t="s">
        <v>222</v>
      </c>
      <c r="B119" s="85">
        <v>11</v>
      </c>
      <c r="C119" s="86">
        <v>44</v>
      </c>
      <c r="D119" s="86">
        <v>33</v>
      </c>
      <c r="E119" s="86">
        <v>132</v>
      </c>
      <c r="F119" s="86">
        <v>1811.75</v>
      </c>
      <c r="G119" s="87">
        <v>7247</v>
      </c>
      <c r="I119" s="148" t="s">
        <v>309</v>
      </c>
      <c r="J119" s="86">
        <v>33</v>
      </c>
      <c r="K119" s="86">
        <v>132</v>
      </c>
      <c r="L119" s="155">
        <v>285.5</v>
      </c>
      <c r="M119" s="156">
        <v>112.738</v>
      </c>
      <c r="N119" s="155">
        <v>332</v>
      </c>
      <c r="O119" s="156">
        <v>365.74200000000002</v>
      </c>
    </row>
    <row r="120" spans="1:15" s="17" customFormat="1" x14ac:dyDescent="0.2">
      <c r="A120" s="88" t="s">
        <v>223</v>
      </c>
      <c r="B120" s="85">
        <v>38685.999999999993</v>
      </c>
      <c r="C120" s="86">
        <v>65559</v>
      </c>
      <c r="D120" s="86">
        <v>92120</v>
      </c>
      <c r="E120" s="86">
        <v>84620</v>
      </c>
      <c r="F120" s="86">
        <v>54591</v>
      </c>
      <c r="G120" s="87">
        <v>147520</v>
      </c>
      <c r="I120" s="148" t="s">
        <v>310</v>
      </c>
      <c r="J120" s="86">
        <v>92120</v>
      </c>
      <c r="K120" s="86">
        <v>84620</v>
      </c>
      <c r="L120" s="155">
        <v>36.692999999999998</v>
      </c>
      <c r="M120" s="155">
        <v>18.747</v>
      </c>
      <c r="N120" s="155">
        <v>129</v>
      </c>
      <c r="O120" s="155">
        <v>58.924999999999997</v>
      </c>
    </row>
    <row r="121" spans="1:15" s="17" customFormat="1" x14ac:dyDescent="0.2">
      <c r="A121" s="88" t="s">
        <v>224</v>
      </c>
      <c r="B121" s="85">
        <v>909</v>
      </c>
      <c r="C121" s="86">
        <v>856</v>
      </c>
      <c r="D121" s="86">
        <v>109</v>
      </c>
      <c r="E121" s="86">
        <v>878</v>
      </c>
      <c r="F121" s="86">
        <v>300</v>
      </c>
      <c r="G121" s="87">
        <v>1758</v>
      </c>
      <c r="I121" s="148" t="s">
        <v>311</v>
      </c>
      <c r="J121" s="86">
        <v>109</v>
      </c>
      <c r="K121" s="86">
        <v>878</v>
      </c>
      <c r="L121" s="155">
        <v>20.37</v>
      </c>
      <c r="M121" s="155">
        <v>30.555</v>
      </c>
      <c r="N121" s="155">
        <v>81.194000000000003</v>
      </c>
      <c r="O121" s="155">
        <v>202.25</v>
      </c>
    </row>
    <row r="122" spans="1:15" s="17" customFormat="1" x14ac:dyDescent="0.2">
      <c r="A122" s="88" t="s">
        <v>225</v>
      </c>
      <c r="B122" s="85">
        <v>0</v>
      </c>
      <c r="C122" s="86">
        <v>0</v>
      </c>
      <c r="D122" s="86">
        <v>18</v>
      </c>
      <c r="E122" s="86">
        <v>257</v>
      </c>
      <c r="F122" s="86">
        <v>106</v>
      </c>
      <c r="G122" s="87">
        <v>543</v>
      </c>
      <c r="I122" s="148" t="s">
        <v>312</v>
      </c>
      <c r="J122" s="86">
        <v>18</v>
      </c>
      <c r="K122" s="86">
        <v>257</v>
      </c>
      <c r="L122" s="155">
        <v>0</v>
      </c>
      <c r="M122" s="155">
        <v>0</v>
      </c>
      <c r="N122" s="155">
        <v>33</v>
      </c>
      <c r="O122" s="155">
        <v>5.202</v>
      </c>
    </row>
    <row r="123" spans="1:15" s="17" customFormat="1" x14ac:dyDescent="0.2">
      <c r="A123" s="88" t="s">
        <v>226</v>
      </c>
      <c r="B123" s="85">
        <v>0</v>
      </c>
      <c r="C123" s="86">
        <v>0</v>
      </c>
      <c r="D123" s="86">
        <v>158</v>
      </c>
      <c r="E123" s="86">
        <v>1404</v>
      </c>
      <c r="F123" s="86">
        <v>211</v>
      </c>
      <c r="G123" s="87">
        <v>1492</v>
      </c>
      <c r="I123" s="148" t="s">
        <v>313</v>
      </c>
      <c r="J123" s="86">
        <v>158</v>
      </c>
      <c r="K123" s="86">
        <v>1404</v>
      </c>
      <c r="L123" s="155">
        <v>0</v>
      </c>
      <c r="M123" s="155">
        <v>0</v>
      </c>
      <c r="N123" s="155">
        <v>30</v>
      </c>
      <c r="O123" s="155">
        <v>90</v>
      </c>
    </row>
    <row r="124" spans="1:15" s="17" customFormat="1" x14ac:dyDescent="0.2">
      <c r="A124" s="89" t="s">
        <v>227</v>
      </c>
      <c r="B124" s="85">
        <v>0</v>
      </c>
      <c r="C124" s="86">
        <v>0</v>
      </c>
      <c r="D124" s="86">
        <v>69</v>
      </c>
      <c r="E124" s="86">
        <v>200</v>
      </c>
      <c r="F124" s="86">
        <v>18</v>
      </c>
      <c r="G124" s="87">
        <v>94</v>
      </c>
      <c r="I124" s="148" t="s">
        <v>314</v>
      </c>
      <c r="J124" s="86">
        <v>69</v>
      </c>
      <c r="K124" s="86">
        <v>200</v>
      </c>
      <c r="L124" s="155">
        <v>27</v>
      </c>
      <c r="M124" s="155">
        <v>20.954999999999998</v>
      </c>
      <c r="N124" s="155">
        <v>0</v>
      </c>
      <c r="O124" s="155">
        <v>0</v>
      </c>
    </row>
    <row r="125" spans="1:15" s="17" customFormat="1" ht="15" thickBot="1" x14ac:dyDescent="0.25">
      <c r="A125" s="89" t="s">
        <v>228</v>
      </c>
      <c r="B125" s="85">
        <v>0</v>
      </c>
      <c r="C125" s="86">
        <v>0</v>
      </c>
      <c r="D125" s="86">
        <v>0</v>
      </c>
      <c r="E125" s="86">
        <v>3</v>
      </c>
      <c r="F125" s="86">
        <v>2</v>
      </c>
      <c r="G125" s="87">
        <v>24</v>
      </c>
      <c r="I125" s="148" t="s">
        <v>315</v>
      </c>
      <c r="J125" s="86">
        <v>0</v>
      </c>
      <c r="K125" s="86">
        <v>3</v>
      </c>
      <c r="L125" s="155">
        <v>35</v>
      </c>
      <c r="M125" s="155">
        <v>7.875</v>
      </c>
      <c r="N125" s="155">
        <v>0</v>
      </c>
      <c r="O125" s="155">
        <v>0</v>
      </c>
    </row>
    <row r="126" spans="1:15" s="17" customFormat="1" ht="16.5" thickBot="1" x14ac:dyDescent="0.3">
      <c r="A126" s="90" t="s">
        <v>219</v>
      </c>
      <c r="B126" s="91">
        <f t="shared" ref="B126:G126" si="11">SUM(B119:B125)</f>
        <v>39605.999999999993</v>
      </c>
      <c r="C126" s="92">
        <f t="shared" si="11"/>
        <v>66459</v>
      </c>
      <c r="D126" s="92">
        <f t="shared" si="11"/>
        <v>92507</v>
      </c>
      <c r="E126" s="92">
        <f t="shared" si="11"/>
        <v>87494</v>
      </c>
      <c r="F126" s="92">
        <f t="shared" si="11"/>
        <v>57039.75</v>
      </c>
      <c r="G126" s="93">
        <f t="shared" si="11"/>
        <v>158678</v>
      </c>
      <c r="I126" s="148" t="s">
        <v>316</v>
      </c>
      <c r="J126" s="86">
        <v>0</v>
      </c>
      <c r="K126" s="86">
        <v>0</v>
      </c>
      <c r="L126" s="155">
        <v>103.9</v>
      </c>
      <c r="M126" s="155">
        <v>127.62</v>
      </c>
      <c r="N126" s="155">
        <v>127.71</v>
      </c>
      <c r="O126" s="155">
        <v>127.41</v>
      </c>
    </row>
    <row r="127" spans="1:15" x14ac:dyDescent="0.2">
      <c r="I127" s="148" t="s">
        <v>317</v>
      </c>
      <c r="J127" s="86">
        <v>0</v>
      </c>
      <c r="K127" s="86">
        <v>0</v>
      </c>
      <c r="L127" s="155">
        <v>144.13399999999999</v>
      </c>
      <c r="M127" s="155">
        <v>126.47499999999999</v>
      </c>
      <c r="N127" s="155">
        <v>927.84500000000003</v>
      </c>
      <c r="O127" s="155">
        <v>4558.9650000000001</v>
      </c>
    </row>
    <row r="128" spans="1:15" x14ac:dyDescent="0.2">
      <c r="B128" s="72"/>
      <c r="C128" s="72"/>
      <c r="D128" s="72"/>
      <c r="E128" s="72"/>
      <c r="F128" s="72"/>
      <c r="G128" s="72"/>
      <c r="I128" s="148" t="s">
        <v>318</v>
      </c>
      <c r="J128" s="86">
        <v>0</v>
      </c>
      <c r="K128" s="86">
        <v>0</v>
      </c>
      <c r="L128" s="155">
        <v>1995</v>
      </c>
      <c r="M128" s="155">
        <v>2405.6999999999998</v>
      </c>
      <c r="N128" s="155">
        <v>5.25</v>
      </c>
      <c r="O128" s="155">
        <v>58.95</v>
      </c>
    </row>
    <row r="129" spans="2:15" x14ac:dyDescent="0.2">
      <c r="C129" s="72"/>
      <c r="I129" s="148" t="s">
        <v>319</v>
      </c>
      <c r="J129" s="86">
        <v>0</v>
      </c>
      <c r="K129" s="86">
        <v>0</v>
      </c>
      <c r="L129" s="155">
        <v>1015.523</v>
      </c>
      <c r="M129" s="155">
        <v>1597.346</v>
      </c>
      <c r="N129" s="155">
        <v>78.323999999999998</v>
      </c>
      <c r="O129" s="155">
        <v>96</v>
      </c>
    </row>
    <row r="130" spans="2:15" x14ac:dyDescent="0.2">
      <c r="C130" s="72"/>
      <c r="I130" s="148" t="s">
        <v>320</v>
      </c>
      <c r="J130" s="86">
        <v>0</v>
      </c>
      <c r="K130" s="86">
        <v>0</v>
      </c>
      <c r="L130" s="155">
        <v>6.3869999999999996</v>
      </c>
      <c r="M130" s="155">
        <v>22.86</v>
      </c>
      <c r="N130" s="155">
        <v>10</v>
      </c>
      <c r="O130" s="155">
        <v>2.7719999999999998</v>
      </c>
    </row>
    <row r="131" spans="2:15" ht="15" thickBot="1" x14ac:dyDescent="0.25">
      <c r="I131" s="148" t="s">
        <v>251</v>
      </c>
      <c r="J131" s="86">
        <v>0</v>
      </c>
      <c r="K131" s="86">
        <v>0</v>
      </c>
      <c r="L131" s="155">
        <v>23791.829000000002</v>
      </c>
      <c r="M131" s="155">
        <v>33909.85</v>
      </c>
      <c r="N131" s="155">
        <v>32166.112000000001</v>
      </c>
      <c r="O131" s="155">
        <v>61483.701000000001</v>
      </c>
    </row>
    <row r="132" spans="2:15" ht="16.5" thickBot="1" x14ac:dyDescent="0.3">
      <c r="I132" s="90" t="s">
        <v>219</v>
      </c>
      <c r="J132" s="91">
        <f>SUM(J119:J125)</f>
        <v>92507</v>
      </c>
      <c r="K132" s="92">
        <f>SUM(K119:K125)</f>
        <v>87494</v>
      </c>
      <c r="L132" s="164">
        <f>SUM(L119:L131)</f>
        <v>27461.336000000003</v>
      </c>
      <c r="M132" s="157">
        <f>SUM(M119:M131)</f>
        <v>38380.720999999998</v>
      </c>
      <c r="N132" s="257">
        <f>SUM(N119:N131)</f>
        <v>33920.434999999998</v>
      </c>
      <c r="O132" s="165">
        <f>SUM(O119:O131)</f>
        <v>67049.917000000001</v>
      </c>
    </row>
    <row r="133" spans="2:15" x14ac:dyDescent="0.2">
      <c r="I133" s="147"/>
    </row>
    <row r="134" spans="2:15" x14ac:dyDescent="0.2">
      <c r="I134" s="147"/>
    </row>
    <row r="135" spans="2:15" x14ac:dyDescent="0.2">
      <c r="I135" s="147"/>
    </row>
    <row r="136" spans="2:15" x14ac:dyDescent="0.2">
      <c r="I136" s="147"/>
    </row>
    <row r="137" spans="2:15" x14ac:dyDescent="0.2">
      <c r="I137" s="147"/>
    </row>
    <row r="138" spans="2:15" x14ac:dyDescent="0.2">
      <c r="B138" s="114"/>
      <c r="C138" s="114"/>
      <c r="D138" s="114"/>
      <c r="E138" s="114"/>
      <c r="F138" s="114"/>
      <c r="G138" s="114"/>
      <c r="J138" s="114"/>
      <c r="K138" s="114"/>
      <c r="L138" s="178"/>
      <c r="M138" s="178"/>
      <c r="N138" s="178"/>
      <c r="O138" s="178"/>
    </row>
    <row r="145" spans="1:15" s="17" customFormat="1" x14ac:dyDescent="0.2">
      <c r="A145" s="17" t="s">
        <v>257</v>
      </c>
      <c r="G145" s="17" t="s">
        <v>258</v>
      </c>
      <c r="I145" s="17" t="s">
        <v>389</v>
      </c>
      <c r="L145" s="170"/>
      <c r="M145" s="170"/>
      <c r="N145" s="170"/>
      <c r="O145" s="170" t="s">
        <v>402</v>
      </c>
    </row>
    <row r="146" spans="1:15" s="17" customFormat="1" ht="15" thickBot="1" x14ac:dyDescent="0.25">
      <c r="A146" s="17" t="s">
        <v>195</v>
      </c>
      <c r="D146" s="17" t="s">
        <v>56</v>
      </c>
      <c r="G146" s="17" t="s">
        <v>57</v>
      </c>
      <c r="I146" s="17" t="s">
        <v>195</v>
      </c>
      <c r="L146" s="170" t="s">
        <v>56</v>
      </c>
      <c r="M146" s="170"/>
      <c r="N146" s="170"/>
      <c r="O146" s="170" t="s">
        <v>57</v>
      </c>
    </row>
    <row r="147" spans="1:15" s="17" customFormat="1" ht="15.75" thickBot="1" x14ac:dyDescent="0.25">
      <c r="A147" s="300" t="s">
        <v>196</v>
      </c>
      <c r="B147" s="322">
        <v>2014</v>
      </c>
      <c r="C147" s="287"/>
      <c r="D147" s="286">
        <v>2015</v>
      </c>
      <c r="E147" s="287"/>
      <c r="F147" s="286">
        <v>2016</v>
      </c>
      <c r="G147" s="287"/>
      <c r="I147" s="300" t="s">
        <v>196</v>
      </c>
      <c r="J147" s="271">
        <v>2015</v>
      </c>
      <c r="K147" s="272"/>
      <c r="L147" s="316">
        <v>2016</v>
      </c>
      <c r="M147" s="317"/>
      <c r="N147" s="318">
        <v>2017</v>
      </c>
      <c r="O147" s="319"/>
    </row>
    <row r="148" spans="1:15" s="17" customFormat="1" ht="15.75" thickBot="1" x14ac:dyDescent="0.25">
      <c r="A148" s="315"/>
      <c r="B148" s="83" t="s">
        <v>5</v>
      </c>
      <c r="C148" s="14" t="s">
        <v>6</v>
      </c>
      <c r="D148" s="13" t="s">
        <v>5</v>
      </c>
      <c r="E148" s="14" t="s">
        <v>6</v>
      </c>
      <c r="F148" s="13" t="s">
        <v>5</v>
      </c>
      <c r="G148" s="14" t="s">
        <v>6</v>
      </c>
      <c r="I148" s="315"/>
      <c r="J148" s="115" t="s">
        <v>5</v>
      </c>
      <c r="K148" s="116" t="s">
        <v>6</v>
      </c>
      <c r="L148" s="153" t="s">
        <v>5</v>
      </c>
      <c r="M148" s="154" t="s">
        <v>6</v>
      </c>
      <c r="N148" s="186" t="s">
        <v>5</v>
      </c>
      <c r="O148" s="187" t="s">
        <v>6</v>
      </c>
    </row>
    <row r="149" spans="1:15" s="17" customFormat="1" x14ac:dyDescent="0.2">
      <c r="A149" s="84" t="s">
        <v>222</v>
      </c>
      <c r="B149" s="85">
        <v>123</v>
      </c>
      <c r="C149" s="86">
        <v>1859</v>
      </c>
      <c r="D149" s="86">
        <v>149</v>
      </c>
      <c r="E149" s="86">
        <v>2003</v>
      </c>
      <c r="F149" s="86">
        <v>134</v>
      </c>
      <c r="G149" s="87">
        <v>2520</v>
      </c>
      <c r="I149" s="84" t="s">
        <v>222</v>
      </c>
      <c r="J149" s="86">
        <v>149</v>
      </c>
      <c r="K149" s="86">
        <v>2003</v>
      </c>
      <c r="L149" s="155">
        <v>134</v>
      </c>
      <c r="M149" s="156">
        <v>2520</v>
      </c>
      <c r="N149" s="155">
        <v>0.14299999999999999</v>
      </c>
      <c r="O149" s="156">
        <v>3.077</v>
      </c>
    </row>
    <row r="150" spans="1:15" x14ac:dyDescent="0.2">
      <c r="A150" s="88" t="s">
        <v>223</v>
      </c>
      <c r="B150" s="85">
        <v>22898</v>
      </c>
      <c r="C150" s="86">
        <v>82009.999999999985</v>
      </c>
      <c r="D150" s="86">
        <v>23374.000000000004</v>
      </c>
      <c r="E150" s="86">
        <v>103797</v>
      </c>
      <c r="F150" s="86">
        <v>21706</v>
      </c>
      <c r="G150" s="87">
        <v>116243</v>
      </c>
      <c r="I150" s="88" t="s">
        <v>223</v>
      </c>
      <c r="J150" s="85">
        <v>23374.000000000004</v>
      </c>
      <c r="K150" s="86">
        <v>103797</v>
      </c>
      <c r="L150" s="155">
        <v>21706</v>
      </c>
      <c r="M150" s="155">
        <v>116243</v>
      </c>
      <c r="N150" s="155">
        <v>25.292999999999999</v>
      </c>
      <c r="O150" s="156">
        <v>115.64100000000001</v>
      </c>
    </row>
    <row r="151" spans="1:15" s="17" customFormat="1" x14ac:dyDescent="0.2">
      <c r="A151" s="88" t="s">
        <v>224</v>
      </c>
      <c r="B151" s="85">
        <v>2480</v>
      </c>
      <c r="C151" s="86">
        <v>6498</v>
      </c>
      <c r="D151" s="86">
        <v>2194</v>
      </c>
      <c r="E151" s="86">
        <v>5675</v>
      </c>
      <c r="F151" s="86">
        <v>2259</v>
      </c>
      <c r="G151" s="87">
        <v>5907</v>
      </c>
      <c r="I151" s="88" t="s">
        <v>224</v>
      </c>
      <c r="J151" s="86">
        <v>2194</v>
      </c>
      <c r="K151" s="86">
        <v>5675</v>
      </c>
      <c r="L151" s="155">
        <v>2259</v>
      </c>
      <c r="M151" s="156">
        <v>5907</v>
      </c>
      <c r="N151" s="155">
        <v>2.5720000000000001</v>
      </c>
      <c r="O151" s="156">
        <v>6.665</v>
      </c>
    </row>
    <row r="152" spans="1:15" s="17" customFormat="1" x14ac:dyDescent="0.2">
      <c r="A152" s="88" t="s">
        <v>225</v>
      </c>
      <c r="B152" s="85">
        <v>354</v>
      </c>
      <c r="C152" s="86">
        <v>2247</v>
      </c>
      <c r="D152" s="86">
        <v>416</v>
      </c>
      <c r="E152" s="86">
        <v>1954</v>
      </c>
      <c r="F152" s="86">
        <v>317</v>
      </c>
      <c r="G152" s="87">
        <v>1355</v>
      </c>
      <c r="I152" s="88" t="s">
        <v>225</v>
      </c>
      <c r="J152" s="86">
        <v>416</v>
      </c>
      <c r="K152" s="86">
        <v>1954</v>
      </c>
      <c r="L152" s="155">
        <v>317</v>
      </c>
      <c r="M152" s="156">
        <v>1355</v>
      </c>
      <c r="N152" s="155">
        <v>0.34</v>
      </c>
      <c r="O152" s="156">
        <v>2.129</v>
      </c>
    </row>
    <row r="153" spans="1:15" s="17" customFormat="1" x14ac:dyDescent="0.2">
      <c r="A153" s="88" t="s">
        <v>226</v>
      </c>
      <c r="B153" s="85">
        <v>5096</v>
      </c>
      <c r="C153" s="86">
        <v>47944</v>
      </c>
      <c r="D153" s="86">
        <v>5655</v>
      </c>
      <c r="E153" s="86">
        <v>51117</v>
      </c>
      <c r="F153" s="86">
        <v>4969</v>
      </c>
      <c r="G153" s="87">
        <v>47826</v>
      </c>
      <c r="I153" s="88" t="s">
        <v>226</v>
      </c>
      <c r="J153" s="86">
        <v>5655</v>
      </c>
      <c r="K153" s="86">
        <v>51117</v>
      </c>
      <c r="L153" s="155">
        <v>4969</v>
      </c>
      <c r="M153" s="156">
        <v>47826</v>
      </c>
      <c r="N153" s="155">
        <v>5.78</v>
      </c>
      <c r="O153" s="156">
        <v>53.887</v>
      </c>
    </row>
    <row r="154" spans="1:15" s="17" customFormat="1" x14ac:dyDescent="0.2">
      <c r="A154" s="89" t="s">
        <v>227</v>
      </c>
      <c r="B154" s="85">
        <v>211</v>
      </c>
      <c r="C154" s="86">
        <v>1270</v>
      </c>
      <c r="D154" s="86">
        <v>197</v>
      </c>
      <c r="E154" s="86">
        <v>1313</v>
      </c>
      <c r="F154" s="86">
        <v>136</v>
      </c>
      <c r="G154" s="87">
        <v>982</v>
      </c>
      <c r="I154" s="89" t="s">
        <v>227</v>
      </c>
      <c r="J154" s="86">
        <v>197</v>
      </c>
      <c r="K154" s="86">
        <v>1313</v>
      </c>
      <c r="L154" s="155">
        <v>136</v>
      </c>
      <c r="M154" s="156">
        <v>982</v>
      </c>
      <c r="N154" s="155">
        <v>0.33100000000000002</v>
      </c>
      <c r="O154" s="156">
        <v>1.6319999999999999</v>
      </c>
    </row>
    <row r="155" spans="1:15" s="17" customFormat="1" ht="15" thickBot="1" x14ac:dyDescent="0.25">
      <c r="A155" s="89" t="s">
        <v>228</v>
      </c>
      <c r="B155" s="85">
        <v>29</v>
      </c>
      <c r="C155" s="86">
        <v>20</v>
      </c>
      <c r="D155" s="86">
        <v>5</v>
      </c>
      <c r="E155" s="86">
        <v>33</v>
      </c>
      <c r="F155" s="86">
        <v>3</v>
      </c>
      <c r="G155" s="87">
        <v>16</v>
      </c>
      <c r="I155" s="89" t="s">
        <v>228</v>
      </c>
      <c r="J155" s="86">
        <v>5</v>
      </c>
      <c r="K155" s="86">
        <v>33</v>
      </c>
      <c r="L155" s="155">
        <v>3</v>
      </c>
      <c r="M155" s="156">
        <v>16</v>
      </c>
      <c r="N155" s="155">
        <v>1E-3</v>
      </c>
      <c r="O155" s="156">
        <v>8.0000000000000002E-3</v>
      </c>
    </row>
    <row r="156" spans="1:15" s="17" customFormat="1" ht="16.5" thickBot="1" x14ac:dyDescent="0.3">
      <c r="A156" s="90" t="s">
        <v>219</v>
      </c>
      <c r="B156" s="102">
        <f t="shared" ref="B156:G156" si="12">SUM(B149:B155)</f>
        <v>31191</v>
      </c>
      <c r="C156" s="103">
        <f t="shared" si="12"/>
        <v>141848</v>
      </c>
      <c r="D156" s="103">
        <f t="shared" si="12"/>
        <v>31990.000000000004</v>
      </c>
      <c r="E156" s="103">
        <f t="shared" si="12"/>
        <v>165892</v>
      </c>
      <c r="F156" s="103">
        <f t="shared" si="12"/>
        <v>29524</v>
      </c>
      <c r="G156" s="104">
        <f t="shared" si="12"/>
        <v>174849</v>
      </c>
      <c r="I156" s="90" t="s">
        <v>219</v>
      </c>
      <c r="J156" s="102">
        <f t="shared" ref="J156:M156" si="13">SUM(J149:J155)</f>
        <v>31990.000000000004</v>
      </c>
      <c r="K156" s="103">
        <f t="shared" si="13"/>
        <v>165892</v>
      </c>
      <c r="L156" s="165">
        <f t="shared" si="13"/>
        <v>29524</v>
      </c>
      <c r="M156" s="165">
        <f t="shared" si="13"/>
        <v>174849</v>
      </c>
      <c r="N156" s="165">
        <v>34460</v>
      </c>
      <c r="O156" s="166">
        <v>183039.00000000003</v>
      </c>
    </row>
    <row r="159" spans="1:15" x14ac:dyDescent="0.2">
      <c r="A159" s="17" t="s">
        <v>259</v>
      </c>
      <c r="B159" s="17"/>
      <c r="C159" s="17"/>
      <c r="D159" s="17"/>
      <c r="E159" s="17"/>
      <c r="F159" s="17"/>
      <c r="G159" s="17" t="s">
        <v>260</v>
      </c>
      <c r="I159" s="17" t="s">
        <v>390</v>
      </c>
      <c r="J159" s="17"/>
      <c r="K159" s="17"/>
      <c r="L159" s="170"/>
      <c r="M159" s="170"/>
      <c r="N159" s="170"/>
      <c r="O159" s="170" t="s">
        <v>401</v>
      </c>
    </row>
    <row r="160" spans="1:15" ht="15" thickBot="1" x14ac:dyDescent="0.25">
      <c r="A160" s="17" t="s">
        <v>195</v>
      </c>
      <c r="B160" s="17"/>
      <c r="C160" s="17"/>
      <c r="D160" s="17" t="s">
        <v>56</v>
      </c>
      <c r="E160" s="17"/>
      <c r="F160" s="17"/>
      <c r="G160" s="17" t="s">
        <v>57</v>
      </c>
      <c r="I160" s="17" t="s">
        <v>195</v>
      </c>
      <c r="J160" s="17"/>
      <c r="K160" s="17"/>
      <c r="L160" s="170" t="s">
        <v>56</v>
      </c>
      <c r="M160" s="170"/>
      <c r="N160" s="170"/>
      <c r="O160" s="170" t="s">
        <v>57</v>
      </c>
    </row>
    <row r="161" spans="1:15" ht="15.75" thickBot="1" x14ac:dyDescent="0.25">
      <c r="A161" s="281" t="s">
        <v>196</v>
      </c>
      <c r="B161" s="286">
        <v>2014</v>
      </c>
      <c r="C161" s="287"/>
      <c r="D161" s="286">
        <v>2015</v>
      </c>
      <c r="E161" s="287"/>
      <c r="F161" s="286">
        <v>2016</v>
      </c>
      <c r="G161" s="287"/>
      <c r="I161" s="281" t="s">
        <v>196</v>
      </c>
      <c r="J161" s="271">
        <v>2015</v>
      </c>
      <c r="K161" s="272"/>
      <c r="L161" s="316">
        <v>2016</v>
      </c>
      <c r="M161" s="317"/>
      <c r="N161" s="318">
        <v>2017</v>
      </c>
      <c r="O161" s="319"/>
    </row>
    <row r="162" spans="1:15" ht="15.75" thickBot="1" x14ac:dyDescent="0.25">
      <c r="A162" s="320"/>
      <c r="B162" s="13" t="s">
        <v>5</v>
      </c>
      <c r="C162" s="14" t="s">
        <v>6</v>
      </c>
      <c r="D162" s="13" t="s">
        <v>5</v>
      </c>
      <c r="E162" s="14" t="s">
        <v>6</v>
      </c>
      <c r="F162" s="13" t="s">
        <v>5</v>
      </c>
      <c r="G162" s="14" t="s">
        <v>6</v>
      </c>
      <c r="I162" s="320"/>
      <c r="J162" s="115"/>
      <c r="K162" s="116"/>
      <c r="L162" s="153" t="s">
        <v>5</v>
      </c>
      <c r="M162" s="154" t="s">
        <v>6</v>
      </c>
      <c r="N162" s="186" t="s">
        <v>5</v>
      </c>
      <c r="O162" s="187" t="s">
        <v>6</v>
      </c>
    </row>
    <row r="163" spans="1:15" ht="15.75" x14ac:dyDescent="0.2">
      <c r="A163" s="105" t="s">
        <v>261</v>
      </c>
      <c r="B163" s="85">
        <v>5</v>
      </c>
      <c r="C163" s="86">
        <v>207</v>
      </c>
      <c r="D163" s="86">
        <v>6</v>
      </c>
      <c r="E163" s="86">
        <v>204</v>
      </c>
      <c r="F163" s="86">
        <v>6</v>
      </c>
      <c r="G163" s="87">
        <v>189</v>
      </c>
      <c r="I163" s="265" t="s">
        <v>324</v>
      </c>
      <c r="J163" s="86"/>
      <c r="K163" s="86"/>
      <c r="L163" s="155">
        <v>5</v>
      </c>
      <c r="M163" s="156">
        <v>155</v>
      </c>
      <c r="N163" s="155">
        <v>6</v>
      </c>
      <c r="O163" s="156">
        <v>172</v>
      </c>
    </row>
    <row r="164" spans="1:15" ht="15.75" x14ac:dyDescent="0.2">
      <c r="A164" s="73" t="s">
        <v>262</v>
      </c>
      <c r="B164" s="85">
        <v>9547</v>
      </c>
      <c r="C164" s="86">
        <v>49558</v>
      </c>
      <c r="D164" s="86">
        <v>10427</v>
      </c>
      <c r="E164" s="86">
        <v>44063</v>
      </c>
      <c r="F164" s="86">
        <v>12157</v>
      </c>
      <c r="G164" s="87">
        <v>53738</v>
      </c>
      <c r="I164" s="265" t="s">
        <v>325</v>
      </c>
      <c r="J164" s="86"/>
      <c r="K164" s="86"/>
      <c r="L164" s="155">
        <v>84</v>
      </c>
      <c r="M164" s="156">
        <v>592</v>
      </c>
      <c r="N164" s="155">
        <v>157</v>
      </c>
      <c r="O164" s="156">
        <v>813</v>
      </c>
    </row>
    <row r="165" spans="1:15" ht="15.75" x14ac:dyDescent="0.2">
      <c r="A165" s="73" t="s">
        <v>263</v>
      </c>
      <c r="B165" s="85">
        <v>3870</v>
      </c>
      <c r="C165" s="86">
        <v>7383</v>
      </c>
      <c r="D165" s="86">
        <v>2856</v>
      </c>
      <c r="E165" s="86">
        <v>5373</v>
      </c>
      <c r="F165" s="86">
        <v>3322</v>
      </c>
      <c r="G165" s="87">
        <v>5294</v>
      </c>
      <c r="I165" s="265" t="s">
        <v>326</v>
      </c>
      <c r="J165" s="86"/>
      <c r="K165" s="86"/>
      <c r="L165" s="155">
        <v>4</v>
      </c>
      <c r="M165" s="156">
        <v>109</v>
      </c>
      <c r="N165" s="155">
        <v>5</v>
      </c>
      <c r="O165" s="156">
        <v>128</v>
      </c>
    </row>
    <row r="166" spans="1:15" ht="46.5" customHeight="1" x14ac:dyDescent="0.2">
      <c r="A166" s="73" t="s">
        <v>264</v>
      </c>
      <c r="B166" s="85">
        <v>4828</v>
      </c>
      <c r="C166" s="86">
        <v>15079</v>
      </c>
      <c r="D166" s="86">
        <v>4249</v>
      </c>
      <c r="E166" s="86">
        <v>14551</v>
      </c>
      <c r="F166" s="86">
        <v>14058</v>
      </c>
      <c r="G166" s="87">
        <v>4377</v>
      </c>
      <c r="I166" s="265" t="s">
        <v>327</v>
      </c>
      <c r="J166" s="86"/>
      <c r="K166" s="86"/>
      <c r="L166" s="155">
        <v>11</v>
      </c>
      <c r="M166" s="156">
        <v>62</v>
      </c>
      <c r="N166" s="155">
        <v>11</v>
      </c>
      <c r="O166" s="156">
        <v>68</v>
      </c>
    </row>
    <row r="167" spans="1:15" ht="15.75" x14ac:dyDescent="0.2">
      <c r="A167" s="73" t="s">
        <v>265</v>
      </c>
      <c r="B167" s="85">
        <v>8</v>
      </c>
      <c r="C167" s="86">
        <v>227</v>
      </c>
      <c r="D167" s="86">
        <v>12</v>
      </c>
      <c r="E167" s="86">
        <v>166</v>
      </c>
      <c r="F167" s="86">
        <v>17</v>
      </c>
      <c r="G167" s="87">
        <v>157</v>
      </c>
      <c r="I167" s="265" t="s">
        <v>328</v>
      </c>
      <c r="J167" s="86"/>
      <c r="K167" s="86"/>
      <c r="L167" s="155">
        <v>0</v>
      </c>
      <c r="M167" s="156">
        <v>1</v>
      </c>
      <c r="N167" s="155">
        <v>1</v>
      </c>
      <c r="O167" s="156">
        <v>7</v>
      </c>
    </row>
    <row r="168" spans="1:15" ht="15.75" x14ac:dyDescent="0.2">
      <c r="A168" s="73" t="s">
        <v>127</v>
      </c>
      <c r="B168" s="85">
        <v>2048</v>
      </c>
      <c r="C168" s="86">
        <v>19782</v>
      </c>
      <c r="D168" s="86">
        <v>1853</v>
      </c>
      <c r="E168" s="86">
        <v>16987</v>
      </c>
      <c r="F168" s="86">
        <v>2278</v>
      </c>
      <c r="G168" s="87">
        <v>15748</v>
      </c>
      <c r="H168" s="74"/>
      <c r="I168" s="265" t="s">
        <v>329</v>
      </c>
      <c r="J168" s="86"/>
      <c r="K168" s="86"/>
      <c r="L168" s="155">
        <v>0</v>
      </c>
      <c r="M168" s="156">
        <v>6</v>
      </c>
      <c r="N168" s="155">
        <v>5</v>
      </c>
      <c r="O168" s="156">
        <v>144</v>
      </c>
    </row>
    <row r="169" spans="1:15" ht="15.75" x14ac:dyDescent="0.2">
      <c r="A169" s="73" t="s">
        <v>266</v>
      </c>
      <c r="B169" s="85">
        <v>600</v>
      </c>
      <c r="C169" s="86">
        <v>2663</v>
      </c>
      <c r="D169" s="86">
        <v>603</v>
      </c>
      <c r="E169" s="86">
        <v>2728</v>
      </c>
      <c r="F169" s="86">
        <v>779</v>
      </c>
      <c r="G169" s="87">
        <v>3728</v>
      </c>
      <c r="H169" s="74"/>
      <c r="I169" s="265" t="s">
        <v>330</v>
      </c>
      <c r="J169" s="86"/>
      <c r="K169" s="86"/>
      <c r="L169" s="155">
        <v>12</v>
      </c>
      <c r="M169" s="156">
        <v>56</v>
      </c>
      <c r="N169" s="155">
        <v>24</v>
      </c>
      <c r="O169" s="156">
        <v>118</v>
      </c>
    </row>
    <row r="170" spans="1:15" ht="16.5" thickBot="1" x14ac:dyDescent="0.25">
      <c r="A170" s="75" t="s">
        <v>267</v>
      </c>
      <c r="B170" s="98">
        <v>6</v>
      </c>
      <c r="C170" s="99">
        <v>197</v>
      </c>
      <c r="D170" s="99">
        <v>12</v>
      </c>
      <c r="E170" s="99">
        <v>235</v>
      </c>
      <c r="F170" s="99">
        <v>3</v>
      </c>
      <c r="G170" s="100">
        <v>180</v>
      </c>
      <c r="I170" s="265" t="s">
        <v>331</v>
      </c>
      <c r="J170" s="86"/>
      <c r="K170" s="86"/>
      <c r="L170" s="155">
        <v>9</v>
      </c>
      <c r="M170" s="156">
        <v>12</v>
      </c>
      <c r="N170" s="155"/>
      <c r="O170" s="156"/>
    </row>
    <row r="171" spans="1:15" ht="16.5" thickBot="1" x14ac:dyDescent="0.3">
      <c r="A171" s="73" t="s">
        <v>51</v>
      </c>
      <c r="B171" s="152">
        <f t="shared" ref="B171:G171" si="14">SUM(B163:B170)</f>
        <v>20912</v>
      </c>
      <c r="C171" s="152">
        <f t="shared" si="14"/>
        <v>95096</v>
      </c>
      <c r="D171" s="152">
        <f t="shared" si="14"/>
        <v>20018</v>
      </c>
      <c r="E171" s="152">
        <f t="shared" si="14"/>
        <v>84307</v>
      </c>
      <c r="F171" s="152">
        <f t="shared" si="14"/>
        <v>32620</v>
      </c>
      <c r="G171" s="152">
        <f t="shared" si="14"/>
        <v>83411</v>
      </c>
      <c r="I171" s="265" t="s">
        <v>332</v>
      </c>
      <c r="J171" s="102"/>
      <c r="K171" s="103"/>
      <c r="L171" s="165">
        <v>1</v>
      </c>
      <c r="M171" s="165">
        <v>11</v>
      </c>
      <c r="N171" s="165">
        <v>2</v>
      </c>
      <c r="O171" s="166">
        <v>32</v>
      </c>
    </row>
    <row r="172" spans="1:15" ht="21.75" customHeight="1" x14ac:dyDescent="0.2">
      <c r="A172" s="74"/>
      <c r="B172" s="151"/>
      <c r="C172" s="151"/>
      <c r="D172" s="151"/>
      <c r="E172" s="151"/>
      <c r="F172" s="151"/>
      <c r="G172" s="151"/>
      <c r="I172" s="265" t="s">
        <v>333</v>
      </c>
      <c r="J172" s="86"/>
      <c r="K172" s="86"/>
      <c r="L172" s="155">
        <v>284</v>
      </c>
      <c r="M172" s="156">
        <v>524</v>
      </c>
      <c r="N172" s="155">
        <v>204</v>
      </c>
      <c r="O172" s="156">
        <v>413</v>
      </c>
    </row>
    <row r="173" spans="1:15" ht="21.75" customHeight="1" x14ac:dyDescent="0.2">
      <c r="A173" s="74"/>
      <c r="B173" s="151"/>
      <c r="C173" s="151"/>
      <c r="D173" s="151"/>
      <c r="E173" s="151"/>
      <c r="F173" s="151"/>
      <c r="G173" s="151"/>
      <c r="I173" s="265" t="s">
        <v>334</v>
      </c>
      <c r="J173" s="86"/>
      <c r="K173" s="86"/>
      <c r="L173" s="155">
        <v>0</v>
      </c>
      <c r="M173" s="156">
        <v>1</v>
      </c>
      <c r="N173" s="155">
        <v>0</v>
      </c>
      <c r="O173" s="156">
        <v>7</v>
      </c>
    </row>
    <row r="174" spans="1:15" ht="21.75" customHeight="1" x14ac:dyDescent="0.2">
      <c r="A174" s="74"/>
      <c r="B174" s="151"/>
      <c r="C174" s="151"/>
      <c r="D174" s="151"/>
      <c r="E174" s="151"/>
      <c r="F174" s="151"/>
      <c r="G174" s="151"/>
      <c r="I174" s="265" t="s">
        <v>335</v>
      </c>
      <c r="J174" s="86"/>
      <c r="K174" s="86"/>
      <c r="L174" s="155">
        <v>1</v>
      </c>
      <c r="M174" s="156">
        <v>5</v>
      </c>
      <c r="N174" s="155">
        <v>0</v>
      </c>
      <c r="O174" s="156">
        <v>4</v>
      </c>
    </row>
    <row r="175" spans="1:15" ht="21.75" customHeight="1" x14ac:dyDescent="0.2">
      <c r="A175" s="74"/>
      <c r="B175" s="151"/>
      <c r="C175" s="151"/>
      <c r="D175" s="151"/>
      <c r="E175" s="151"/>
      <c r="F175" s="151"/>
      <c r="G175" s="151"/>
      <c r="I175" s="265" t="s">
        <v>336</v>
      </c>
      <c r="J175" s="86"/>
      <c r="K175" s="86"/>
      <c r="L175" s="155">
        <v>0</v>
      </c>
      <c r="M175" s="156">
        <v>1</v>
      </c>
      <c r="N175" s="155">
        <v>0</v>
      </c>
      <c r="O175" s="156">
        <v>1</v>
      </c>
    </row>
    <row r="176" spans="1:15" ht="21.75" customHeight="1" x14ac:dyDescent="0.2">
      <c r="A176" s="74"/>
      <c r="B176" s="151"/>
      <c r="C176" s="151"/>
      <c r="D176" s="151"/>
      <c r="E176" s="151"/>
      <c r="F176" s="151"/>
      <c r="G176" s="151"/>
      <c r="I176" s="265" t="s">
        <v>337</v>
      </c>
      <c r="J176" s="86"/>
      <c r="K176" s="86"/>
      <c r="L176" s="155">
        <v>0</v>
      </c>
      <c r="M176" s="156">
        <v>4</v>
      </c>
      <c r="N176" s="155">
        <v>1</v>
      </c>
      <c r="O176" s="156">
        <v>8</v>
      </c>
    </row>
    <row r="177" spans="1:15" ht="21.75" customHeight="1" x14ac:dyDescent="0.2">
      <c r="A177" s="74"/>
      <c r="B177" s="151"/>
      <c r="C177" s="151"/>
      <c r="D177" s="151"/>
      <c r="E177" s="151"/>
      <c r="F177" s="151"/>
      <c r="G177" s="151"/>
      <c r="I177" s="265" t="s">
        <v>338</v>
      </c>
      <c r="J177" s="86"/>
      <c r="K177" s="86"/>
      <c r="L177" s="155">
        <v>27</v>
      </c>
      <c r="M177" s="156">
        <v>21</v>
      </c>
      <c r="N177" s="155" t="s">
        <v>374</v>
      </c>
      <c r="O177" s="155" t="s">
        <v>374</v>
      </c>
    </row>
    <row r="178" spans="1:15" ht="21.75" customHeight="1" x14ac:dyDescent="0.2">
      <c r="A178" s="74"/>
      <c r="B178" s="151"/>
      <c r="C178" s="151"/>
      <c r="D178" s="151"/>
      <c r="E178" s="151"/>
      <c r="F178" s="151"/>
      <c r="G178" s="151"/>
      <c r="I178" s="265" t="s">
        <v>339</v>
      </c>
      <c r="J178" s="86"/>
      <c r="K178" s="86"/>
      <c r="L178" s="155">
        <v>19</v>
      </c>
      <c r="M178" s="156">
        <v>36</v>
      </c>
      <c r="N178" s="155" t="s">
        <v>374</v>
      </c>
      <c r="O178" s="155" t="s">
        <v>374</v>
      </c>
    </row>
    <row r="179" spans="1:15" ht="21.75" customHeight="1" x14ac:dyDescent="0.2">
      <c r="A179" s="74"/>
      <c r="B179" s="151"/>
      <c r="C179" s="151"/>
      <c r="D179" s="151"/>
      <c r="E179" s="151"/>
      <c r="F179" s="151"/>
      <c r="G179" s="151"/>
      <c r="I179" s="265" t="s">
        <v>340</v>
      </c>
      <c r="J179" s="86"/>
      <c r="K179" s="86"/>
      <c r="L179" s="155">
        <v>2378</v>
      </c>
      <c r="M179" s="156">
        <v>4921</v>
      </c>
      <c r="N179" s="155">
        <v>1743</v>
      </c>
      <c r="O179" s="156">
        <v>3628</v>
      </c>
    </row>
    <row r="180" spans="1:15" ht="21.75" customHeight="1" x14ac:dyDescent="0.2">
      <c r="A180" s="74"/>
      <c r="B180" s="151"/>
      <c r="C180" s="151"/>
      <c r="D180" s="151"/>
      <c r="E180" s="151"/>
      <c r="F180" s="151"/>
      <c r="G180" s="151"/>
      <c r="I180" s="265" t="s">
        <v>341</v>
      </c>
      <c r="J180" s="86"/>
      <c r="K180" s="86"/>
      <c r="L180" s="155">
        <v>0</v>
      </c>
      <c r="M180" s="156">
        <v>1</v>
      </c>
      <c r="N180" s="155">
        <v>1</v>
      </c>
      <c r="O180" s="156">
        <v>7</v>
      </c>
    </row>
    <row r="181" spans="1:15" ht="21.75" customHeight="1" x14ac:dyDescent="0.2">
      <c r="A181" s="74"/>
      <c r="B181" s="151"/>
      <c r="C181" s="151"/>
      <c r="D181" s="151"/>
      <c r="E181" s="151"/>
      <c r="F181" s="151"/>
      <c r="G181" s="151"/>
      <c r="I181" s="265" t="s">
        <v>342</v>
      </c>
      <c r="J181" s="86"/>
      <c r="K181" s="86"/>
      <c r="L181" s="155">
        <v>9</v>
      </c>
      <c r="M181" s="156">
        <v>102</v>
      </c>
      <c r="N181" s="155">
        <v>46</v>
      </c>
      <c r="O181" s="156">
        <v>116</v>
      </c>
    </row>
    <row r="182" spans="1:15" ht="21.75" customHeight="1" x14ac:dyDescent="0.2">
      <c r="A182" s="74"/>
      <c r="B182" s="151"/>
      <c r="C182" s="151"/>
      <c r="D182" s="151"/>
      <c r="E182" s="151"/>
      <c r="F182" s="151"/>
      <c r="G182" s="151"/>
      <c r="I182" s="265" t="s">
        <v>343</v>
      </c>
      <c r="J182" s="86"/>
      <c r="K182" s="86"/>
      <c r="L182" s="155">
        <v>13</v>
      </c>
      <c r="M182" s="156">
        <v>63</v>
      </c>
      <c r="N182" s="155">
        <v>49</v>
      </c>
      <c r="O182" s="156">
        <v>246</v>
      </c>
    </row>
    <row r="183" spans="1:15" ht="21.75" customHeight="1" x14ac:dyDescent="0.2">
      <c r="A183" s="74"/>
      <c r="B183" s="151"/>
      <c r="C183" s="151"/>
      <c r="D183" s="151"/>
      <c r="E183" s="151"/>
      <c r="F183" s="151"/>
      <c r="G183" s="151"/>
      <c r="I183" s="265" t="s">
        <v>344</v>
      </c>
      <c r="J183" s="86"/>
      <c r="K183" s="86"/>
      <c r="L183" s="155">
        <v>0</v>
      </c>
      <c r="M183" s="156">
        <v>8</v>
      </c>
      <c r="N183" s="155">
        <v>10</v>
      </c>
      <c r="O183" s="156">
        <v>115</v>
      </c>
    </row>
    <row r="184" spans="1:15" ht="21.75" customHeight="1" x14ac:dyDescent="0.2">
      <c r="A184" s="74"/>
      <c r="B184" s="151"/>
      <c r="C184" s="151"/>
      <c r="D184" s="151"/>
      <c r="E184" s="151"/>
      <c r="F184" s="151"/>
      <c r="G184" s="151"/>
      <c r="I184" s="265" t="s">
        <v>345</v>
      </c>
      <c r="J184" s="86"/>
      <c r="K184" s="86"/>
      <c r="L184" s="155">
        <v>7</v>
      </c>
      <c r="M184" s="156">
        <v>102</v>
      </c>
      <c r="N184" s="155" t="s">
        <v>374</v>
      </c>
      <c r="O184" s="155" t="s">
        <v>374</v>
      </c>
    </row>
    <row r="185" spans="1:15" ht="21.75" customHeight="1" x14ac:dyDescent="0.2">
      <c r="A185" s="74"/>
      <c r="B185" s="151"/>
      <c r="C185" s="151"/>
      <c r="D185" s="151"/>
      <c r="E185" s="151"/>
      <c r="F185" s="151"/>
      <c r="G185" s="151"/>
      <c r="I185" s="265" t="s">
        <v>346</v>
      </c>
      <c r="J185" s="86"/>
      <c r="K185" s="86"/>
      <c r="L185" s="155">
        <v>1209</v>
      </c>
      <c r="M185" s="156">
        <v>12683</v>
      </c>
      <c r="N185" s="155">
        <v>1388</v>
      </c>
      <c r="O185" s="156">
        <v>13664</v>
      </c>
    </row>
    <row r="186" spans="1:15" ht="21.75" customHeight="1" x14ac:dyDescent="0.2">
      <c r="A186" s="74"/>
      <c r="B186" s="151"/>
      <c r="C186" s="151"/>
      <c r="D186" s="151"/>
      <c r="E186" s="151"/>
      <c r="F186" s="151"/>
      <c r="G186" s="151"/>
      <c r="I186" s="265" t="s">
        <v>347</v>
      </c>
      <c r="J186" s="86"/>
      <c r="K186" s="86"/>
      <c r="L186" s="155">
        <v>380</v>
      </c>
      <c r="M186" s="156">
        <v>4239</v>
      </c>
      <c r="N186" s="155">
        <v>472</v>
      </c>
      <c r="O186" s="156">
        <v>5071</v>
      </c>
    </row>
    <row r="187" spans="1:15" ht="21.75" customHeight="1" x14ac:dyDescent="0.2">
      <c r="A187" s="74"/>
      <c r="B187" s="151"/>
      <c r="C187" s="151"/>
      <c r="D187" s="151"/>
      <c r="E187" s="151"/>
      <c r="F187" s="151"/>
      <c r="G187" s="151"/>
      <c r="I187" s="265" t="s">
        <v>348</v>
      </c>
      <c r="J187" s="86"/>
      <c r="K187" s="86"/>
      <c r="L187" s="155">
        <v>30</v>
      </c>
      <c r="M187" s="156">
        <v>350</v>
      </c>
      <c r="N187" s="155" t="s">
        <v>374</v>
      </c>
      <c r="O187" s="155" t="s">
        <v>374</v>
      </c>
    </row>
    <row r="188" spans="1:15" ht="21.75" customHeight="1" x14ac:dyDescent="0.2">
      <c r="A188" s="74"/>
      <c r="B188" s="151"/>
      <c r="C188" s="151"/>
      <c r="D188" s="151"/>
      <c r="E188" s="151"/>
      <c r="F188" s="151"/>
      <c r="G188" s="151"/>
      <c r="I188" s="265" t="s">
        <v>349</v>
      </c>
      <c r="J188" s="86"/>
      <c r="K188" s="86"/>
      <c r="L188" s="155">
        <v>59</v>
      </c>
      <c r="M188" s="156">
        <v>951</v>
      </c>
      <c r="N188" s="155">
        <v>145</v>
      </c>
      <c r="O188" s="156">
        <v>1799</v>
      </c>
    </row>
    <row r="189" spans="1:15" ht="21.75" customHeight="1" x14ac:dyDescent="0.2">
      <c r="A189" s="74"/>
      <c r="B189" s="151"/>
      <c r="C189" s="151"/>
      <c r="D189" s="151"/>
      <c r="E189" s="151"/>
      <c r="F189" s="151"/>
      <c r="G189" s="151"/>
      <c r="I189" s="265" t="s">
        <v>350</v>
      </c>
      <c r="J189" s="86"/>
      <c r="K189" s="86"/>
      <c r="L189" s="155">
        <v>13</v>
      </c>
      <c r="M189" s="156">
        <v>346</v>
      </c>
      <c r="N189" s="155">
        <v>15</v>
      </c>
      <c r="O189" s="156">
        <v>369</v>
      </c>
    </row>
    <row r="190" spans="1:15" ht="21.75" customHeight="1" x14ac:dyDescent="0.2">
      <c r="A190" s="74"/>
      <c r="B190" s="151"/>
      <c r="C190" s="151"/>
      <c r="D190" s="151"/>
      <c r="E190" s="151"/>
      <c r="F190" s="151"/>
      <c r="G190" s="151"/>
      <c r="I190" s="265" t="s">
        <v>351</v>
      </c>
      <c r="J190" s="86"/>
      <c r="K190" s="86"/>
      <c r="L190" s="155">
        <v>1098</v>
      </c>
      <c r="M190" s="156">
        <v>1673</v>
      </c>
      <c r="N190" s="155">
        <v>1245</v>
      </c>
      <c r="O190" s="156">
        <v>1949</v>
      </c>
    </row>
    <row r="191" spans="1:15" ht="21.75" customHeight="1" x14ac:dyDescent="0.2">
      <c r="A191" s="74"/>
      <c r="B191" s="151"/>
      <c r="C191" s="151"/>
      <c r="D191" s="151"/>
      <c r="E191" s="151"/>
      <c r="F191" s="151"/>
      <c r="G191" s="151"/>
      <c r="I191" s="265" t="s">
        <v>378</v>
      </c>
      <c r="J191" s="86"/>
      <c r="K191" s="86"/>
      <c r="L191" s="155">
        <v>0</v>
      </c>
      <c r="M191" s="156">
        <v>2</v>
      </c>
      <c r="N191" s="155"/>
      <c r="O191" s="156"/>
    </row>
    <row r="192" spans="1:15" ht="21.75" customHeight="1" x14ac:dyDescent="0.2">
      <c r="A192" s="74"/>
      <c r="B192" s="151"/>
      <c r="C192" s="151"/>
      <c r="D192" s="151"/>
      <c r="E192" s="151"/>
      <c r="F192" s="151"/>
      <c r="G192" s="151"/>
      <c r="I192" s="265" t="s">
        <v>352</v>
      </c>
      <c r="J192" s="86"/>
      <c r="K192" s="86"/>
      <c r="L192" s="155">
        <v>1418</v>
      </c>
      <c r="M192" s="156">
        <v>11654</v>
      </c>
      <c r="N192" s="155">
        <v>1883</v>
      </c>
      <c r="O192" s="156">
        <v>14785</v>
      </c>
    </row>
    <row r="193" spans="1:15" ht="21.75" customHeight="1" x14ac:dyDescent="0.2">
      <c r="A193" s="74"/>
      <c r="B193" s="151"/>
      <c r="C193" s="151"/>
      <c r="D193" s="151"/>
      <c r="E193" s="151"/>
      <c r="F193" s="151"/>
      <c r="G193" s="151"/>
      <c r="I193" s="265" t="s">
        <v>353</v>
      </c>
      <c r="J193" s="86"/>
      <c r="K193" s="86"/>
      <c r="L193" s="155">
        <v>21</v>
      </c>
      <c r="M193" s="156">
        <v>144</v>
      </c>
      <c r="N193" s="155" t="s">
        <v>374</v>
      </c>
      <c r="O193" s="155" t="s">
        <v>374</v>
      </c>
    </row>
    <row r="194" spans="1:15" ht="21.75" customHeight="1" x14ac:dyDescent="0.2">
      <c r="A194" s="74"/>
      <c r="B194" s="151"/>
      <c r="C194" s="151"/>
      <c r="D194" s="151"/>
      <c r="E194" s="151"/>
      <c r="F194" s="151"/>
      <c r="G194" s="151"/>
      <c r="I194" s="265" t="s">
        <v>354</v>
      </c>
      <c r="J194" s="86"/>
      <c r="K194" s="86"/>
      <c r="L194" s="155">
        <v>300</v>
      </c>
      <c r="M194" s="156">
        <v>2843</v>
      </c>
      <c r="N194" s="155">
        <v>207</v>
      </c>
      <c r="O194" s="156">
        <v>2310</v>
      </c>
    </row>
    <row r="195" spans="1:15" ht="21.75" customHeight="1" x14ac:dyDescent="0.2">
      <c r="A195" s="74"/>
      <c r="B195" s="151"/>
      <c r="C195" s="151"/>
      <c r="D195" s="151"/>
      <c r="E195" s="151"/>
      <c r="F195" s="151"/>
      <c r="G195" s="151"/>
      <c r="I195" s="265" t="s">
        <v>355</v>
      </c>
      <c r="J195" s="86"/>
      <c r="K195" s="86"/>
      <c r="L195" s="155">
        <v>6</v>
      </c>
      <c r="M195" s="156">
        <v>106</v>
      </c>
      <c r="N195" s="155">
        <v>31</v>
      </c>
      <c r="O195" s="156">
        <v>641</v>
      </c>
    </row>
    <row r="196" spans="1:15" ht="21.75" customHeight="1" x14ac:dyDescent="0.2">
      <c r="A196" s="74"/>
      <c r="B196" s="151"/>
      <c r="C196" s="151"/>
      <c r="D196" s="151"/>
      <c r="E196" s="151"/>
      <c r="F196" s="151"/>
      <c r="G196" s="151"/>
      <c r="I196" s="265" t="s">
        <v>356</v>
      </c>
      <c r="J196" s="86"/>
      <c r="K196" s="86"/>
      <c r="L196" s="155">
        <v>2</v>
      </c>
      <c r="M196" s="156">
        <v>43</v>
      </c>
      <c r="N196" s="155">
        <v>5</v>
      </c>
      <c r="O196" s="156">
        <v>84</v>
      </c>
    </row>
    <row r="197" spans="1:15" ht="21.75" customHeight="1" x14ac:dyDescent="0.2">
      <c r="A197" s="74"/>
      <c r="B197" s="151"/>
      <c r="C197" s="151"/>
      <c r="D197" s="151"/>
      <c r="E197" s="151"/>
      <c r="F197" s="151"/>
      <c r="G197" s="151"/>
      <c r="I197" s="265" t="s">
        <v>357</v>
      </c>
      <c r="J197" s="86"/>
      <c r="K197" s="86"/>
      <c r="L197" s="155">
        <v>2</v>
      </c>
      <c r="M197" s="156">
        <v>26</v>
      </c>
      <c r="N197" s="155">
        <v>0</v>
      </c>
      <c r="O197" s="156">
        <v>6</v>
      </c>
    </row>
    <row r="198" spans="1:15" ht="21.75" customHeight="1" x14ac:dyDescent="0.2">
      <c r="A198" s="74"/>
      <c r="B198" s="151"/>
      <c r="C198" s="151"/>
      <c r="D198" s="151"/>
      <c r="E198" s="151"/>
      <c r="F198" s="151"/>
      <c r="G198" s="151"/>
      <c r="I198" s="265" t="s">
        <v>358</v>
      </c>
      <c r="J198" s="86"/>
      <c r="K198" s="86"/>
      <c r="L198" s="155">
        <v>0</v>
      </c>
      <c r="M198" s="156">
        <v>4</v>
      </c>
      <c r="N198" s="155">
        <v>2</v>
      </c>
      <c r="O198" s="156">
        <v>46</v>
      </c>
    </row>
    <row r="199" spans="1:15" ht="21.75" customHeight="1" x14ac:dyDescent="0.2">
      <c r="A199" s="74"/>
      <c r="B199" s="151"/>
      <c r="C199" s="151"/>
      <c r="D199" s="151"/>
      <c r="E199" s="151"/>
      <c r="F199" s="151"/>
      <c r="G199" s="151"/>
      <c r="I199" s="265" t="s">
        <v>359</v>
      </c>
      <c r="J199" s="86"/>
      <c r="K199" s="86"/>
      <c r="L199" s="155">
        <v>6</v>
      </c>
      <c r="M199" s="156">
        <v>99</v>
      </c>
      <c r="N199" s="155" t="s">
        <v>374</v>
      </c>
      <c r="O199" s="155" t="s">
        <v>374</v>
      </c>
    </row>
    <row r="200" spans="1:15" ht="21.75" customHeight="1" x14ac:dyDescent="0.2">
      <c r="A200" s="74"/>
      <c r="B200" s="151"/>
      <c r="C200" s="151"/>
      <c r="D200" s="151"/>
      <c r="E200" s="151"/>
      <c r="F200" s="151"/>
      <c r="G200" s="151"/>
      <c r="I200" s="265" t="s">
        <v>360</v>
      </c>
      <c r="J200" s="86"/>
      <c r="K200" s="86"/>
      <c r="L200" s="155">
        <v>4</v>
      </c>
      <c r="M200" s="156">
        <v>21</v>
      </c>
      <c r="N200" s="155">
        <v>0</v>
      </c>
      <c r="O200" s="156">
        <v>10</v>
      </c>
    </row>
    <row r="201" spans="1:15" ht="21.75" customHeight="1" x14ac:dyDescent="0.2">
      <c r="A201" s="74"/>
      <c r="B201" s="151"/>
      <c r="C201" s="151"/>
      <c r="D201" s="151"/>
      <c r="E201" s="151"/>
      <c r="F201" s="151"/>
      <c r="G201" s="151"/>
      <c r="I201" s="265" t="s">
        <v>361</v>
      </c>
      <c r="J201" s="86"/>
      <c r="K201" s="86"/>
      <c r="L201" s="155">
        <v>0</v>
      </c>
      <c r="M201" s="156">
        <v>4</v>
      </c>
      <c r="N201" s="155">
        <v>18</v>
      </c>
      <c r="O201" s="156">
        <v>128</v>
      </c>
    </row>
    <row r="202" spans="1:15" ht="21.75" customHeight="1" x14ac:dyDescent="0.2">
      <c r="A202" s="74"/>
      <c r="B202" s="151"/>
      <c r="C202" s="151"/>
      <c r="D202" s="151"/>
      <c r="E202" s="151"/>
      <c r="F202" s="151"/>
      <c r="G202" s="151"/>
      <c r="I202" s="265" t="s">
        <v>327</v>
      </c>
      <c r="J202" s="86"/>
      <c r="K202" s="86"/>
      <c r="L202" s="155"/>
      <c r="M202" s="156"/>
      <c r="N202" s="155">
        <v>11</v>
      </c>
      <c r="O202" s="156">
        <v>68</v>
      </c>
    </row>
    <row r="203" spans="1:15" ht="21.75" customHeight="1" x14ac:dyDescent="0.2">
      <c r="A203" s="74"/>
      <c r="B203" s="151"/>
      <c r="C203" s="151"/>
      <c r="D203" s="151"/>
      <c r="E203" s="151"/>
      <c r="F203" s="151"/>
      <c r="G203" s="151"/>
      <c r="I203" s="265" t="s">
        <v>362</v>
      </c>
      <c r="J203" s="86"/>
      <c r="K203" s="86"/>
      <c r="L203" s="155"/>
      <c r="M203" s="156"/>
      <c r="N203" s="155">
        <v>0</v>
      </c>
      <c r="O203" s="156">
        <v>9</v>
      </c>
    </row>
    <row r="204" spans="1:15" ht="21.75" customHeight="1" x14ac:dyDescent="0.2">
      <c r="A204" s="74"/>
      <c r="B204" s="151"/>
      <c r="C204" s="151"/>
      <c r="D204" s="151"/>
      <c r="E204" s="151"/>
      <c r="F204" s="151"/>
      <c r="G204" s="151"/>
      <c r="I204" s="265" t="s">
        <v>363</v>
      </c>
      <c r="J204" s="86"/>
      <c r="K204" s="86"/>
      <c r="L204" s="155"/>
      <c r="M204" s="156"/>
      <c r="N204" s="155">
        <v>16</v>
      </c>
      <c r="O204" s="156">
        <v>179</v>
      </c>
    </row>
    <row r="205" spans="1:15" ht="21.75" customHeight="1" x14ac:dyDescent="0.2">
      <c r="A205" s="74"/>
      <c r="B205" s="151"/>
      <c r="C205" s="151"/>
      <c r="D205" s="151"/>
      <c r="E205" s="151"/>
      <c r="F205" s="151"/>
      <c r="G205" s="151"/>
      <c r="I205" s="265" t="s">
        <v>364</v>
      </c>
      <c r="J205" s="86"/>
      <c r="K205" s="86"/>
      <c r="L205" s="155"/>
      <c r="M205" s="156"/>
      <c r="N205" s="155">
        <v>0</v>
      </c>
      <c r="O205" s="156">
        <v>1</v>
      </c>
    </row>
    <row r="206" spans="1:15" ht="21.75" customHeight="1" x14ac:dyDescent="0.2">
      <c r="A206" s="74"/>
      <c r="B206" s="151"/>
      <c r="C206" s="151"/>
      <c r="D206" s="151"/>
      <c r="E206" s="151"/>
      <c r="F206" s="151"/>
      <c r="G206" s="151"/>
      <c r="I206" s="265" t="s">
        <v>365</v>
      </c>
      <c r="J206" s="86"/>
      <c r="K206" s="86"/>
      <c r="L206" s="155"/>
      <c r="M206" s="156"/>
      <c r="N206" s="155">
        <v>0</v>
      </c>
      <c r="O206" s="156">
        <v>1</v>
      </c>
    </row>
    <row r="207" spans="1:15" ht="21.75" customHeight="1" x14ac:dyDescent="0.2">
      <c r="A207" s="74"/>
      <c r="B207" s="151"/>
      <c r="C207" s="151"/>
      <c r="D207" s="151"/>
      <c r="E207" s="151"/>
      <c r="F207" s="151"/>
      <c r="G207" s="151"/>
      <c r="I207" s="265" t="s">
        <v>366</v>
      </c>
      <c r="J207" s="86"/>
      <c r="K207" s="86"/>
      <c r="L207" s="155"/>
      <c r="M207" s="156"/>
      <c r="N207" s="155">
        <v>0</v>
      </c>
      <c r="O207" s="156">
        <v>4</v>
      </c>
    </row>
    <row r="208" spans="1:15" ht="21.75" customHeight="1" x14ac:dyDescent="0.2">
      <c r="A208" s="74"/>
      <c r="B208" s="151"/>
      <c r="C208" s="151"/>
      <c r="D208" s="151"/>
      <c r="E208" s="151"/>
      <c r="F208" s="151"/>
      <c r="G208" s="151"/>
      <c r="I208" s="265" t="s">
        <v>367</v>
      </c>
      <c r="J208" s="86"/>
      <c r="K208" s="86"/>
      <c r="L208" s="155"/>
      <c r="M208" s="156"/>
      <c r="N208" s="155">
        <v>0</v>
      </c>
      <c r="O208" s="156">
        <v>1</v>
      </c>
    </row>
    <row r="209" spans="1:15" ht="21.75" customHeight="1" x14ac:dyDescent="0.2">
      <c r="A209" s="74"/>
      <c r="B209" s="151"/>
      <c r="C209" s="151"/>
      <c r="D209" s="151"/>
      <c r="E209" s="151"/>
      <c r="F209" s="151"/>
      <c r="G209" s="151"/>
      <c r="I209" s="265" t="s">
        <v>368</v>
      </c>
      <c r="J209" s="86"/>
      <c r="K209" s="86"/>
      <c r="L209" s="155"/>
      <c r="M209" s="156"/>
      <c r="N209" s="155">
        <v>1</v>
      </c>
      <c r="O209" s="156">
        <v>23</v>
      </c>
    </row>
    <row r="210" spans="1:15" ht="21.75" customHeight="1" x14ac:dyDescent="0.2">
      <c r="A210" s="74"/>
      <c r="B210" s="151"/>
      <c r="C210" s="151"/>
      <c r="D210" s="151"/>
      <c r="E210" s="151"/>
      <c r="F210" s="151"/>
      <c r="G210" s="151"/>
      <c r="I210" s="265" t="s">
        <v>369</v>
      </c>
      <c r="J210" s="86"/>
      <c r="K210" s="86"/>
      <c r="L210" s="155"/>
      <c r="M210" s="156"/>
      <c r="N210" s="155">
        <v>1</v>
      </c>
      <c r="O210" s="156">
        <v>12</v>
      </c>
    </row>
    <row r="211" spans="1:15" ht="21.75" customHeight="1" x14ac:dyDescent="0.2">
      <c r="A211" s="74"/>
      <c r="B211" s="151"/>
      <c r="C211" s="151"/>
      <c r="D211" s="151"/>
      <c r="E211" s="151"/>
      <c r="F211" s="151"/>
      <c r="G211" s="151"/>
      <c r="I211" s="265" t="s">
        <v>379</v>
      </c>
      <c r="J211" s="86"/>
      <c r="K211" s="86"/>
      <c r="L211" s="155"/>
      <c r="M211" s="156"/>
      <c r="N211" s="155">
        <v>5</v>
      </c>
      <c r="O211" s="156">
        <v>40</v>
      </c>
    </row>
    <row r="212" spans="1:15" ht="21.75" customHeight="1" x14ac:dyDescent="0.2">
      <c r="A212" s="74"/>
      <c r="B212" s="151"/>
      <c r="C212" s="151"/>
      <c r="D212" s="151"/>
      <c r="E212" s="151"/>
      <c r="F212" s="151"/>
      <c r="G212" s="151"/>
      <c r="I212" s="265" t="s">
        <v>380</v>
      </c>
      <c r="J212" s="86"/>
      <c r="K212" s="86"/>
      <c r="L212" s="155"/>
      <c r="M212" s="156"/>
      <c r="N212" s="155">
        <v>5</v>
      </c>
      <c r="O212" s="156">
        <v>84</v>
      </c>
    </row>
    <row r="213" spans="1:15" ht="21.75" customHeight="1" x14ac:dyDescent="0.2">
      <c r="A213" s="74"/>
      <c r="B213" s="151"/>
      <c r="C213" s="151"/>
      <c r="D213" s="151"/>
      <c r="E213" s="151"/>
      <c r="F213" s="151"/>
      <c r="G213" s="151"/>
      <c r="I213" s="265" t="s">
        <v>357</v>
      </c>
      <c r="J213" s="86"/>
      <c r="K213" s="86"/>
      <c r="L213" s="155"/>
      <c r="M213" s="156"/>
      <c r="N213" s="155">
        <v>0</v>
      </c>
      <c r="O213" s="156">
        <v>6</v>
      </c>
    </row>
    <row r="214" spans="1:15" ht="21.75" customHeight="1" x14ac:dyDescent="0.2">
      <c r="A214" s="74"/>
      <c r="B214" s="151"/>
      <c r="C214" s="151"/>
      <c r="D214" s="151"/>
      <c r="E214" s="151"/>
      <c r="F214" s="151"/>
      <c r="G214" s="151"/>
      <c r="I214" s="265" t="s">
        <v>370</v>
      </c>
      <c r="J214" s="86"/>
      <c r="K214" s="86"/>
      <c r="L214" s="155"/>
      <c r="M214" s="156"/>
      <c r="N214" s="155">
        <v>79</v>
      </c>
      <c r="O214" s="156">
        <v>345</v>
      </c>
    </row>
    <row r="215" spans="1:15" ht="21.75" customHeight="1" thickBot="1" x14ac:dyDescent="0.25">
      <c r="A215" s="74"/>
      <c r="B215" s="151"/>
      <c r="C215" s="151"/>
      <c r="D215" s="151"/>
      <c r="E215" s="151"/>
      <c r="F215" s="151"/>
      <c r="G215" s="151"/>
      <c r="I215" s="148" t="s">
        <v>251</v>
      </c>
      <c r="J215" s="86"/>
      <c r="K215" s="86"/>
      <c r="L215" s="155">
        <v>14995</v>
      </c>
      <c r="M215" s="156">
        <v>51618</v>
      </c>
      <c r="N215" s="155">
        <v>15662</v>
      </c>
      <c r="O215" s="156">
        <v>52580</v>
      </c>
    </row>
    <row r="216" spans="1:15" ht="21.75" customHeight="1" thickBot="1" x14ac:dyDescent="0.3">
      <c r="A216" s="74"/>
      <c r="B216" s="151"/>
      <c r="C216" s="151"/>
      <c r="D216" s="151"/>
      <c r="E216" s="151"/>
      <c r="F216" s="151"/>
      <c r="G216" s="151"/>
      <c r="I216" s="264" t="s">
        <v>51</v>
      </c>
      <c r="J216" s="102"/>
      <c r="K216" s="103"/>
      <c r="L216" s="191">
        <f>SUM(L163:L215)</f>
        <v>22407</v>
      </c>
      <c r="M216" s="191">
        <f>SUM(M163:M215)</f>
        <v>93599</v>
      </c>
      <c r="N216" s="191">
        <f>SUM(N163:N215)</f>
        <v>23456</v>
      </c>
      <c r="O216" s="191">
        <f>SUM(O163:O215)</f>
        <v>100242</v>
      </c>
    </row>
    <row r="224" spans="1:15" s="17" customFormat="1" x14ac:dyDescent="0.2">
      <c r="A224" s="17" t="s">
        <v>268</v>
      </c>
      <c r="G224" s="17" t="s">
        <v>269</v>
      </c>
      <c r="I224" s="17" t="s">
        <v>391</v>
      </c>
      <c r="L224" s="170"/>
      <c r="M224" s="170"/>
      <c r="N224" s="170"/>
      <c r="O224" s="170" t="s">
        <v>400</v>
      </c>
    </row>
    <row r="225" spans="1:15" s="17" customFormat="1" ht="15" thickBot="1" x14ac:dyDescent="0.25">
      <c r="A225" s="17" t="s">
        <v>195</v>
      </c>
      <c r="D225" s="17" t="s">
        <v>56</v>
      </c>
      <c r="G225" s="17" t="s">
        <v>57</v>
      </c>
      <c r="I225" s="17" t="s">
        <v>195</v>
      </c>
      <c r="L225" s="170" t="s">
        <v>56</v>
      </c>
      <c r="M225" s="170"/>
      <c r="N225" s="170"/>
      <c r="O225" s="170" t="s">
        <v>57</v>
      </c>
    </row>
    <row r="226" spans="1:15" s="17" customFormat="1" ht="15.75" thickBot="1" x14ac:dyDescent="0.25">
      <c r="A226" s="300" t="s">
        <v>196</v>
      </c>
      <c r="B226" s="322">
        <v>2014</v>
      </c>
      <c r="C226" s="287"/>
      <c r="D226" s="286">
        <v>2015</v>
      </c>
      <c r="E226" s="287"/>
      <c r="F226" s="286">
        <v>2016</v>
      </c>
      <c r="G226" s="287"/>
      <c r="I226" s="300" t="s">
        <v>196</v>
      </c>
      <c r="J226" s="271">
        <v>2015</v>
      </c>
      <c r="K226" s="272"/>
      <c r="L226" s="316">
        <v>2016</v>
      </c>
      <c r="M226" s="317"/>
      <c r="N226" s="318">
        <v>2017</v>
      </c>
      <c r="O226" s="319"/>
    </row>
    <row r="227" spans="1:15" s="17" customFormat="1" ht="15.75" thickBot="1" x14ac:dyDescent="0.25">
      <c r="A227" s="315"/>
      <c r="B227" s="83" t="s">
        <v>5</v>
      </c>
      <c r="C227" s="14" t="s">
        <v>6</v>
      </c>
      <c r="D227" s="13" t="s">
        <v>5</v>
      </c>
      <c r="E227" s="14" t="s">
        <v>6</v>
      </c>
      <c r="F227" s="13" t="s">
        <v>5</v>
      </c>
      <c r="G227" s="14" t="s">
        <v>6</v>
      </c>
      <c r="I227" s="315"/>
      <c r="J227" s="115" t="s">
        <v>5</v>
      </c>
      <c r="K227" s="116" t="s">
        <v>6</v>
      </c>
      <c r="L227" s="153" t="s">
        <v>5</v>
      </c>
      <c r="M227" s="154" t="s">
        <v>6</v>
      </c>
      <c r="N227" s="186" t="s">
        <v>5</v>
      </c>
      <c r="O227" s="187" t="s">
        <v>6</v>
      </c>
    </row>
    <row r="228" spans="1:15" s="17" customFormat="1" x14ac:dyDescent="0.2">
      <c r="A228" s="84" t="s">
        <v>222</v>
      </c>
      <c r="B228" s="85">
        <v>75.75</v>
      </c>
      <c r="C228" s="86">
        <v>303</v>
      </c>
      <c r="D228" s="86">
        <v>7.75</v>
      </c>
      <c r="E228" s="86">
        <v>31</v>
      </c>
      <c r="F228" s="86">
        <v>3.25</v>
      </c>
      <c r="G228" s="87">
        <v>13</v>
      </c>
      <c r="I228" s="84" t="s">
        <v>222</v>
      </c>
      <c r="J228" s="86">
        <v>7.75</v>
      </c>
      <c r="K228" s="86">
        <v>31</v>
      </c>
      <c r="L228" s="155">
        <v>3.25</v>
      </c>
      <c r="M228" s="156">
        <v>13</v>
      </c>
      <c r="N228" s="155">
        <v>0</v>
      </c>
      <c r="O228" s="156">
        <v>2.3E-2</v>
      </c>
    </row>
    <row r="229" spans="1:15" s="17" customFormat="1" x14ac:dyDescent="0.2">
      <c r="A229" s="88" t="s">
        <v>223</v>
      </c>
      <c r="B229" s="85">
        <v>8528</v>
      </c>
      <c r="C229" s="86">
        <v>25511</v>
      </c>
      <c r="D229" s="86">
        <v>5740</v>
      </c>
      <c r="E229" s="86">
        <v>14230</v>
      </c>
      <c r="F229" s="86">
        <v>2901.0000000000005</v>
      </c>
      <c r="G229" s="87">
        <v>6919.0000000000009</v>
      </c>
      <c r="I229" s="88" t="s">
        <v>223</v>
      </c>
      <c r="J229" s="86">
        <v>5740</v>
      </c>
      <c r="K229" s="86">
        <v>14230</v>
      </c>
      <c r="L229" s="155">
        <v>2901.0000000000005</v>
      </c>
      <c r="M229" s="156">
        <v>6919.0000000000009</v>
      </c>
      <c r="N229" s="155">
        <v>3.395</v>
      </c>
      <c r="O229" s="156">
        <v>9.9860000000000007</v>
      </c>
    </row>
    <row r="230" spans="1:15" s="17" customFormat="1" x14ac:dyDescent="0.2">
      <c r="A230" s="88" t="s">
        <v>224</v>
      </c>
      <c r="B230" s="85">
        <v>649</v>
      </c>
      <c r="C230" s="86">
        <v>1945</v>
      </c>
      <c r="D230" s="86">
        <v>306</v>
      </c>
      <c r="E230" s="86">
        <v>970</v>
      </c>
      <c r="F230" s="86">
        <v>98</v>
      </c>
      <c r="G230" s="87">
        <v>105</v>
      </c>
      <c r="I230" s="88" t="s">
        <v>224</v>
      </c>
      <c r="J230" s="86">
        <v>306</v>
      </c>
      <c r="K230" s="86">
        <v>970</v>
      </c>
      <c r="L230" s="155">
        <v>98</v>
      </c>
      <c r="M230" s="156">
        <v>105</v>
      </c>
      <c r="N230" s="155">
        <v>0.13800000000000001</v>
      </c>
      <c r="O230" s="156">
        <v>0.76100000000000001</v>
      </c>
    </row>
    <row r="231" spans="1:15" s="17" customFormat="1" x14ac:dyDescent="0.2">
      <c r="A231" s="88" t="s">
        <v>225</v>
      </c>
      <c r="B231" s="85">
        <v>1</v>
      </c>
      <c r="C231" s="86">
        <v>28</v>
      </c>
      <c r="D231" s="86">
        <v>0</v>
      </c>
      <c r="E231" s="86">
        <v>4</v>
      </c>
      <c r="F231" s="86">
        <v>0</v>
      </c>
      <c r="G231" s="87">
        <v>6</v>
      </c>
      <c r="I231" s="88" t="s">
        <v>225</v>
      </c>
      <c r="J231" s="86">
        <v>0</v>
      </c>
      <c r="K231" s="86">
        <v>4</v>
      </c>
      <c r="L231" s="155">
        <v>0</v>
      </c>
      <c r="M231" s="156">
        <v>6</v>
      </c>
      <c r="N231" s="155">
        <v>1E-3</v>
      </c>
      <c r="O231" s="156">
        <v>1.2E-2</v>
      </c>
    </row>
    <row r="232" spans="1:15" s="17" customFormat="1" x14ac:dyDescent="0.2">
      <c r="A232" s="88" t="s">
        <v>226</v>
      </c>
      <c r="B232" s="85">
        <v>230</v>
      </c>
      <c r="C232" s="86">
        <v>1219</v>
      </c>
      <c r="D232" s="86">
        <v>164</v>
      </c>
      <c r="E232" s="86">
        <v>724</v>
      </c>
      <c r="F232" s="86">
        <v>69</v>
      </c>
      <c r="G232" s="87">
        <v>332</v>
      </c>
      <c r="I232" s="88" t="s">
        <v>226</v>
      </c>
      <c r="J232" s="86">
        <v>164</v>
      </c>
      <c r="K232" s="86">
        <v>724</v>
      </c>
      <c r="L232" s="155">
        <v>69</v>
      </c>
      <c r="M232" s="156">
        <v>332</v>
      </c>
      <c r="N232" s="155">
        <v>0.13100000000000001</v>
      </c>
      <c r="O232" s="156">
        <v>0.82799999999999996</v>
      </c>
    </row>
    <row r="233" spans="1:15" s="17" customFormat="1" x14ac:dyDescent="0.2">
      <c r="A233" s="89" t="s">
        <v>227</v>
      </c>
      <c r="B233" s="85">
        <v>622</v>
      </c>
      <c r="C233" s="86">
        <v>1847</v>
      </c>
      <c r="D233" s="86">
        <v>626</v>
      </c>
      <c r="E233" s="86">
        <v>1577</v>
      </c>
      <c r="F233" s="86">
        <v>293</v>
      </c>
      <c r="G233" s="87">
        <v>865</v>
      </c>
      <c r="I233" s="89" t="s">
        <v>227</v>
      </c>
      <c r="J233" s="86">
        <v>626</v>
      </c>
      <c r="K233" s="86">
        <v>1577</v>
      </c>
      <c r="L233" s="155">
        <v>293</v>
      </c>
      <c r="M233" s="156">
        <v>865</v>
      </c>
      <c r="N233" s="155">
        <v>0.748</v>
      </c>
      <c r="O233" s="156">
        <v>3.7130000000000001</v>
      </c>
    </row>
    <row r="234" spans="1:15" s="17" customFormat="1" ht="15" thickBot="1" x14ac:dyDescent="0.25">
      <c r="A234" s="89" t="s">
        <v>228</v>
      </c>
      <c r="B234" s="85">
        <v>0</v>
      </c>
      <c r="C234" s="86">
        <v>0</v>
      </c>
      <c r="D234" s="86">
        <v>0</v>
      </c>
      <c r="E234" s="86">
        <v>0</v>
      </c>
      <c r="F234" s="86">
        <v>0</v>
      </c>
      <c r="G234" s="87">
        <v>0</v>
      </c>
      <c r="I234" s="89" t="s">
        <v>228</v>
      </c>
      <c r="J234" s="86">
        <v>0</v>
      </c>
      <c r="K234" s="86">
        <v>0</v>
      </c>
      <c r="L234" s="155">
        <v>0</v>
      </c>
      <c r="M234" s="156">
        <v>0</v>
      </c>
      <c r="N234" s="155">
        <v>0</v>
      </c>
      <c r="O234" s="156">
        <v>0</v>
      </c>
    </row>
    <row r="235" spans="1:15" s="17" customFormat="1" ht="16.5" thickBot="1" x14ac:dyDescent="0.3">
      <c r="A235" s="90" t="s">
        <v>219</v>
      </c>
      <c r="B235" s="102">
        <f t="shared" ref="B235:G235" si="15">SUM(B228:B234)</f>
        <v>10105.75</v>
      </c>
      <c r="C235" s="103">
        <f t="shared" si="15"/>
        <v>30853</v>
      </c>
      <c r="D235" s="103">
        <f t="shared" si="15"/>
        <v>6843.75</v>
      </c>
      <c r="E235" s="103">
        <f t="shared" si="15"/>
        <v>17536</v>
      </c>
      <c r="F235" s="103">
        <f t="shared" si="15"/>
        <v>3364.2500000000005</v>
      </c>
      <c r="G235" s="104">
        <f t="shared" si="15"/>
        <v>8240</v>
      </c>
      <c r="I235" s="90" t="s">
        <v>219</v>
      </c>
      <c r="J235" s="102">
        <f t="shared" ref="J235:M235" si="16">SUM(J228:J234)</f>
        <v>6843.75</v>
      </c>
      <c r="K235" s="103">
        <f t="shared" si="16"/>
        <v>17536</v>
      </c>
      <c r="L235" s="165">
        <f t="shared" si="16"/>
        <v>3364.2500000000005</v>
      </c>
      <c r="M235" s="165">
        <f t="shared" si="16"/>
        <v>8240</v>
      </c>
      <c r="N235" s="165">
        <v>4413</v>
      </c>
      <c r="O235" s="166">
        <v>15323</v>
      </c>
    </row>
    <row r="241" spans="1:15" x14ac:dyDescent="0.2">
      <c r="A241" s="17" t="s">
        <v>270</v>
      </c>
      <c r="B241" s="17"/>
      <c r="C241" s="17"/>
      <c r="D241" s="17"/>
      <c r="E241" s="17"/>
      <c r="F241" s="17"/>
      <c r="G241" s="17" t="s">
        <v>271</v>
      </c>
      <c r="I241" s="17" t="s">
        <v>392</v>
      </c>
      <c r="J241" s="17"/>
      <c r="K241" s="17"/>
      <c r="L241" s="170"/>
      <c r="M241" s="170"/>
      <c r="N241" s="170"/>
      <c r="O241" s="170" t="s">
        <v>399</v>
      </c>
    </row>
    <row r="242" spans="1:15" ht="15" thickBot="1" x14ac:dyDescent="0.25">
      <c r="A242" s="17" t="s">
        <v>195</v>
      </c>
      <c r="B242" s="17"/>
      <c r="C242" s="17"/>
      <c r="D242" s="17" t="s">
        <v>56</v>
      </c>
      <c r="E242" s="17"/>
      <c r="F242" s="17"/>
      <c r="G242" s="17" t="s">
        <v>57</v>
      </c>
      <c r="I242" s="17" t="s">
        <v>195</v>
      </c>
      <c r="J242" s="17"/>
      <c r="K242" s="17"/>
      <c r="L242" s="170" t="s">
        <v>56</v>
      </c>
      <c r="M242" s="170"/>
      <c r="N242" s="170"/>
      <c r="O242" s="170" t="s">
        <v>57</v>
      </c>
    </row>
    <row r="243" spans="1:15" ht="15.75" thickBot="1" x14ac:dyDescent="0.25">
      <c r="A243" s="281" t="s">
        <v>196</v>
      </c>
      <c r="B243" s="286">
        <v>2014</v>
      </c>
      <c r="C243" s="287"/>
      <c r="D243" s="286">
        <v>2015</v>
      </c>
      <c r="E243" s="287"/>
      <c r="F243" s="286">
        <v>2016</v>
      </c>
      <c r="G243" s="287"/>
      <c r="I243" s="281" t="s">
        <v>196</v>
      </c>
      <c r="J243" s="271">
        <v>2015</v>
      </c>
      <c r="K243" s="272"/>
      <c r="L243" s="316">
        <v>2016</v>
      </c>
      <c r="M243" s="317"/>
      <c r="N243" s="318">
        <v>2017</v>
      </c>
      <c r="O243" s="319"/>
    </row>
    <row r="244" spans="1:15" ht="15.75" thickBot="1" x14ac:dyDescent="0.25">
      <c r="A244" s="320"/>
      <c r="B244" s="13" t="s">
        <v>5</v>
      </c>
      <c r="C244" s="14" t="s">
        <v>6</v>
      </c>
      <c r="D244" s="13" t="s">
        <v>5</v>
      </c>
      <c r="E244" s="14" t="s">
        <v>6</v>
      </c>
      <c r="F244" s="13" t="s">
        <v>5</v>
      </c>
      <c r="G244" s="14" t="s">
        <v>6</v>
      </c>
      <c r="I244" s="320"/>
      <c r="J244" s="115" t="s">
        <v>5</v>
      </c>
      <c r="K244" s="116" t="s">
        <v>6</v>
      </c>
      <c r="L244" s="153" t="s">
        <v>5</v>
      </c>
      <c r="M244" s="154" t="s">
        <v>6</v>
      </c>
      <c r="N244" s="186" t="s">
        <v>5</v>
      </c>
      <c r="O244" s="187" t="s">
        <v>6</v>
      </c>
    </row>
    <row r="245" spans="1:15" x14ac:dyDescent="0.2">
      <c r="A245" s="84" t="s">
        <v>272</v>
      </c>
      <c r="B245" s="85">
        <v>135</v>
      </c>
      <c r="C245" s="86">
        <v>1268.652</v>
      </c>
      <c r="D245" s="86">
        <v>638</v>
      </c>
      <c r="E245" s="86">
        <v>1569.876</v>
      </c>
      <c r="F245" s="86">
        <v>341</v>
      </c>
      <c r="G245" s="87">
        <v>9123</v>
      </c>
      <c r="I245" s="84" t="s">
        <v>272</v>
      </c>
      <c r="J245" s="86">
        <v>638</v>
      </c>
      <c r="K245" s="86">
        <v>1569.876</v>
      </c>
      <c r="L245" s="155">
        <v>341</v>
      </c>
      <c r="M245" s="156">
        <v>9123</v>
      </c>
      <c r="N245" s="155" t="s">
        <v>374</v>
      </c>
      <c r="O245" s="155" t="s">
        <v>374</v>
      </c>
    </row>
    <row r="246" spans="1:15" x14ac:dyDescent="0.2">
      <c r="A246" s="88" t="s">
        <v>273</v>
      </c>
      <c r="B246" s="85">
        <v>57273</v>
      </c>
      <c r="C246" s="86">
        <v>160015.28400000001</v>
      </c>
      <c r="D246" s="86">
        <v>85674</v>
      </c>
      <c r="E246" s="86">
        <v>172966.46400000001</v>
      </c>
      <c r="F246" s="86">
        <v>122965</v>
      </c>
      <c r="G246" s="87">
        <v>248252.92674276914</v>
      </c>
      <c r="H246" s="96"/>
      <c r="I246" s="88" t="s">
        <v>273</v>
      </c>
      <c r="J246" s="86">
        <v>85674</v>
      </c>
      <c r="K246" s="86">
        <v>172966.46400000001</v>
      </c>
      <c r="L246" s="155">
        <v>122965</v>
      </c>
      <c r="M246" s="156">
        <v>248252.92674276914</v>
      </c>
      <c r="N246" s="155" t="s">
        <v>374</v>
      </c>
      <c r="O246" s="155" t="s">
        <v>374</v>
      </c>
    </row>
    <row r="247" spans="1:15" x14ac:dyDescent="0.2">
      <c r="A247" s="88" t="s">
        <v>274</v>
      </c>
      <c r="B247" s="85">
        <v>2424</v>
      </c>
      <c r="C247" s="86">
        <v>3540.636</v>
      </c>
      <c r="D247" s="86">
        <v>1891</v>
      </c>
      <c r="E247" s="86">
        <v>4753.7160000000003</v>
      </c>
      <c r="F247" s="86">
        <v>1390</v>
      </c>
      <c r="G247" s="87">
        <v>23284</v>
      </c>
      <c r="I247" s="88" t="s">
        <v>274</v>
      </c>
      <c r="J247" s="86">
        <v>1891</v>
      </c>
      <c r="K247" s="86">
        <v>4753.7160000000003</v>
      </c>
      <c r="L247" s="155">
        <v>1390</v>
      </c>
      <c r="M247" s="156">
        <v>23284</v>
      </c>
      <c r="N247" s="155" t="s">
        <v>374</v>
      </c>
      <c r="O247" s="155" t="s">
        <v>374</v>
      </c>
    </row>
    <row r="248" spans="1:15" x14ac:dyDescent="0.2">
      <c r="A248" s="88" t="s">
        <v>275</v>
      </c>
      <c r="B248" s="85">
        <v>2308</v>
      </c>
      <c r="C248" s="86">
        <v>6659.7960000000003</v>
      </c>
      <c r="D248" s="86">
        <v>2778</v>
      </c>
      <c r="E248" s="86">
        <v>8870.5320000000011</v>
      </c>
      <c r="F248" s="86">
        <v>5891</v>
      </c>
      <c r="G248" s="87">
        <v>97806</v>
      </c>
      <c r="I248" s="88" t="s">
        <v>275</v>
      </c>
      <c r="J248" s="86">
        <v>2778</v>
      </c>
      <c r="K248" s="86">
        <v>8870.5320000000011</v>
      </c>
      <c r="L248" s="155">
        <v>5891</v>
      </c>
      <c r="M248" s="156">
        <v>97806</v>
      </c>
      <c r="N248" s="155" t="s">
        <v>374</v>
      </c>
      <c r="O248" s="155" t="s">
        <v>374</v>
      </c>
    </row>
    <row r="249" spans="1:15" x14ac:dyDescent="0.2">
      <c r="A249" s="88" t="s">
        <v>276</v>
      </c>
      <c r="B249" s="85">
        <v>271</v>
      </c>
      <c r="C249" s="86">
        <v>697.09199999999998</v>
      </c>
      <c r="D249" s="86">
        <v>396</v>
      </c>
      <c r="E249" s="86">
        <v>1180.212</v>
      </c>
      <c r="F249" s="86"/>
      <c r="G249" s="87"/>
      <c r="I249" s="88" t="s">
        <v>276</v>
      </c>
      <c r="J249" s="86">
        <v>396</v>
      </c>
      <c r="K249" s="86">
        <v>1180.212</v>
      </c>
      <c r="L249" s="155"/>
      <c r="M249" s="156"/>
      <c r="N249" s="155" t="s">
        <v>374</v>
      </c>
      <c r="O249" s="155" t="s">
        <v>374</v>
      </c>
    </row>
    <row r="250" spans="1:15" x14ac:dyDescent="0.2">
      <c r="A250" s="88" t="s">
        <v>277</v>
      </c>
      <c r="B250" s="85">
        <v>51</v>
      </c>
      <c r="C250" s="86">
        <v>239.184</v>
      </c>
      <c r="D250" s="86">
        <v>79</v>
      </c>
      <c r="E250" s="86">
        <v>795.16800000000001</v>
      </c>
      <c r="F250" s="86">
        <v>22</v>
      </c>
      <c r="G250" s="87">
        <v>1538</v>
      </c>
      <c r="I250" s="88" t="s">
        <v>277</v>
      </c>
      <c r="J250" s="86">
        <v>79</v>
      </c>
      <c r="K250" s="86">
        <v>795.16800000000001</v>
      </c>
      <c r="L250" s="155">
        <v>22</v>
      </c>
      <c r="M250" s="156">
        <v>1538</v>
      </c>
      <c r="N250" s="155" t="s">
        <v>374</v>
      </c>
      <c r="O250" s="155" t="s">
        <v>374</v>
      </c>
    </row>
    <row r="251" spans="1:15" x14ac:dyDescent="0.2">
      <c r="A251" s="88" t="s">
        <v>278</v>
      </c>
      <c r="B251" s="85">
        <v>279</v>
      </c>
      <c r="C251" s="86">
        <v>568.39200000000005</v>
      </c>
      <c r="D251" s="86">
        <v>299</v>
      </c>
      <c r="E251" s="86">
        <v>577.10400000000004</v>
      </c>
      <c r="F251" s="86">
        <v>442</v>
      </c>
      <c r="G251" s="87">
        <v>5994</v>
      </c>
      <c r="I251" s="88" t="s">
        <v>278</v>
      </c>
      <c r="J251" s="86">
        <v>299</v>
      </c>
      <c r="K251" s="86">
        <v>577.10400000000004</v>
      </c>
      <c r="L251" s="155">
        <v>442</v>
      </c>
      <c r="M251" s="156">
        <v>5994</v>
      </c>
      <c r="N251" s="155" t="s">
        <v>374</v>
      </c>
      <c r="O251" s="155" t="s">
        <v>374</v>
      </c>
    </row>
    <row r="252" spans="1:15" x14ac:dyDescent="0.2">
      <c r="A252" s="88" t="s">
        <v>279</v>
      </c>
      <c r="B252" s="85"/>
      <c r="C252" s="86"/>
      <c r="D252" s="86">
        <v>35</v>
      </c>
      <c r="E252" s="86">
        <v>373.69200000000001</v>
      </c>
      <c r="F252" s="86">
        <v>199</v>
      </c>
      <c r="G252" s="87">
        <v>5728</v>
      </c>
      <c r="I252" s="88" t="s">
        <v>279</v>
      </c>
      <c r="J252" s="86">
        <v>35</v>
      </c>
      <c r="K252" s="86">
        <v>373.69200000000001</v>
      </c>
      <c r="L252" s="155">
        <v>199</v>
      </c>
      <c r="M252" s="156">
        <v>5728</v>
      </c>
      <c r="N252" s="155" t="s">
        <v>374</v>
      </c>
      <c r="O252" s="155" t="s">
        <v>374</v>
      </c>
    </row>
    <row r="253" spans="1:15" x14ac:dyDescent="0.2">
      <c r="A253" s="88" t="s">
        <v>280</v>
      </c>
      <c r="B253" s="85">
        <v>101</v>
      </c>
      <c r="C253" s="86">
        <v>321.024</v>
      </c>
      <c r="D253" s="86">
        <v>47</v>
      </c>
      <c r="E253" s="86">
        <v>307.16399999999999</v>
      </c>
      <c r="F253" s="86">
        <v>28</v>
      </c>
      <c r="G253" s="87">
        <v>3621</v>
      </c>
      <c r="I253" s="88" t="s">
        <v>280</v>
      </c>
      <c r="J253" s="86">
        <v>47</v>
      </c>
      <c r="K253" s="86">
        <v>307.16399999999999</v>
      </c>
      <c r="L253" s="155">
        <v>28</v>
      </c>
      <c r="M253" s="156">
        <v>3621</v>
      </c>
      <c r="N253" s="155" t="s">
        <v>374</v>
      </c>
      <c r="O253" s="155" t="s">
        <v>374</v>
      </c>
    </row>
    <row r="254" spans="1:15" x14ac:dyDescent="0.2">
      <c r="A254" s="88" t="s">
        <v>281</v>
      </c>
      <c r="B254" s="85">
        <v>2</v>
      </c>
      <c r="C254" s="86">
        <v>3.96</v>
      </c>
      <c r="D254" s="86"/>
      <c r="E254" s="86"/>
      <c r="F254" s="86"/>
      <c r="G254" s="87"/>
      <c r="I254" s="88" t="s">
        <v>281</v>
      </c>
      <c r="J254" s="86"/>
      <c r="K254" s="86"/>
      <c r="L254" s="155"/>
      <c r="M254" s="156"/>
      <c r="N254" s="155" t="s">
        <v>374</v>
      </c>
      <c r="O254" s="155" t="s">
        <v>374</v>
      </c>
    </row>
    <row r="255" spans="1:15" x14ac:dyDescent="0.2">
      <c r="A255" s="88" t="s">
        <v>282</v>
      </c>
      <c r="B255" s="85">
        <v>1</v>
      </c>
      <c r="C255" s="86">
        <v>1.32</v>
      </c>
      <c r="D255" s="86">
        <v>22</v>
      </c>
      <c r="E255" s="86">
        <v>135.036</v>
      </c>
      <c r="F255" s="86">
        <v>2</v>
      </c>
      <c r="G255" s="87">
        <v>60</v>
      </c>
      <c r="I255" s="88" t="s">
        <v>282</v>
      </c>
      <c r="J255" s="86">
        <v>22</v>
      </c>
      <c r="K255" s="86">
        <v>135.036</v>
      </c>
      <c r="L255" s="155">
        <v>2</v>
      </c>
      <c r="M255" s="156">
        <v>60</v>
      </c>
      <c r="N255" s="155" t="s">
        <v>374</v>
      </c>
      <c r="O255" s="155" t="s">
        <v>374</v>
      </c>
    </row>
    <row r="256" spans="1:15" x14ac:dyDescent="0.2">
      <c r="A256" s="88" t="s">
        <v>283</v>
      </c>
      <c r="B256" s="85"/>
      <c r="C256" s="86"/>
      <c r="D256" s="86">
        <v>2</v>
      </c>
      <c r="E256" s="86">
        <v>80.124000000000009</v>
      </c>
      <c r="F256" s="86"/>
      <c r="G256" s="87"/>
      <c r="I256" s="88" t="s">
        <v>283</v>
      </c>
      <c r="J256" s="86">
        <v>2</v>
      </c>
      <c r="K256" s="86">
        <v>80.124000000000009</v>
      </c>
      <c r="L256" s="155"/>
      <c r="M256" s="156"/>
      <c r="N256" s="155" t="s">
        <v>374</v>
      </c>
      <c r="O256" s="155" t="s">
        <v>374</v>
      </c>
    </row>
    <row r="257" spans="1:15" x14ac:dyDescent="0.2">
      <c r="A257" s="88" t="s">
        <v>284</v>
      </c>
      <c r="B257" s="85">
        <v>6</v>
      </c>
      <c r="C257" s="86">
        <v>26.796000000000003</v>
      </c>
      <c r="D257" s="86">
        <v>10</v>
      </c>
      <c r="E257" s="86">
        <v>28.248000000000001</v>
      </c>
      <c r="F257" s="86">
        <v>1</v>
      </c>
      <c r="G257" s="87">
        <v>7</v>
      </c>
      <c r="I257" s="88" t="s">
        <v>284</v>
      </c>
      <c r="J257" s="86">
        <v>10</v>
      </c>
      <c r="K257" s="86">
        <v>28.248000000000001</v>
      </c>
      <c r="L257" s="155">
        <v>1</v>
      </c>
      <c r="M257" s="156">
        <v>7</v>
      </c>
      <c r="N257" s="155" t="s">
        <v>374</v>
      </c>
      <c r="O257" s="155" t="s">
        <v>374</v>
      </c>
    </row>
    <row r="258" spans="1:15" x14ac:dyDescent="0.2">
      <c r="A258" s="88" t="s">
        <v>266</v>
      </c>
      <c r="B258" s="85"/>
      <c r="C258" s="86"/>
      <c r="D258" s="86">
        <v>1</v>
      </c>
      <c r="E258" s="86">
        <v>21.384</v>
      </c>
      <c r="F258" s="86"/>
      <c r="G258" s="87"/>
      <c r="I258" s="88" t="s">
        <v>266</v>
      </c>
      <c r="J258" s="86">
        <v>1</v>
      </c>
      <c r="K258" s="86">
        <v>21.384</v>
      </c>
      <c r="L258" s="155"/>
      <c r="M258" s="156"/>
      <c r="N258" s="155" t="s">
        <v>374</v>
      </c>
      <c r="O258" s="155" t="s">
        <v>374</v>
      </c>
    </row>
    <row r="259" spans="1:15" x14ac:dyDescent="0.2">
      <c r="A259" s="88" t="s">
        <v>285</v>
      </c>
      <c r="B259" s="85">
        <v>56</v>
      </c>
      <c r="C259" s="86">
        <v>72.600000000000009</v>
      </c>
      <c r="D259" s="86">
        <v>9</v>
      </c>
      <c r="E259" s="86">
        <v>27.720000000000002</v>
      </c>
      <c r="F259" s="86">
        <v>15</v>
      </c>
      <c r="G259" s="87">
        <v>1106</v>
      </c>
      <c r="I259" s="88" t="s">
        <v>285</v>
      </c>
      <c r="J259" s="86">
        <v>9</v>
      </c>
      <c r="K259" s="86">
        <v>27.720000000000002</v>
      </c>
      <c r="L259" s="155">
        <v>15</v>
      </c>
      <c r="M259" s="156">
        <v>1106</v>
      </c>
      <c r="N259" s="155" t="s">
        <v>374</v>
      </c>
      <c r="O259" s="155" t="s">
        <v>374</v>
      </c>
    </row>
    <row r="260" spans="1:15" x14ac:dyDescent="0.2">
      <c r="A260" s="88" t="s">
        <v>286</v>
      </c>
      <c r="B260" s="85"/>
      <c r="C260" s="86"/>
      <c r="D260" s="86">
        <v>1</v>
      </c>
      <c r="E260" s="86">
        <v>8.0519999999999996</v>
      </c>
      <c r="F260" s="86">
        <v>345</v>
      </c>
      <c r="G260" s="87">
        <v>7514</v>
      </c>
      <c r="I260" s="88" t="s">
        <v>286</v>
      </c>
      <c r="J260" s="86">
        <v>1</v>
      </c>
      <c r="K260" s="86">
        <v>8.0519999999999996</v>
      </c>
      <c r="L260" s="155">
        <v>345</v>
      </c>
      <c r="M260" s="156">
        <v>7514</v>
      </c>
      <c r="N260" s="155" t="s">
        <v>374</v>
      </c>
      <c r="O260" s="155" t="s">
        <v>374</v>
      </c>
    </row>
    <row r="261" spans="1:15" x14ac:dyDescent="0.2">
      <c r="A261" s="88" t="s">
        <v>287</v>
      </c>
      <c r="B261" s="85">
        <v>17</v>
      </c>
      <c r="C261" s="86">
        <v>51.480000000000004</v>
      </c>
      <c r="D261" s="86">
        <v>0</v>
      </c>
      <c r="E261" s="86"/>
      <c r="F261" s="86">
        <v>13</v>
      </c>
      <c r="G261" s="87">
        <v>304</v>
      </c>
      <c r="I261" s="88" t="s">
        <v>287</v>
      </c>
      <c r="J261" s="86">
        <v>0</v>
      </c>
      <c r="K261" s="86"/>
      <c r="L261" s="155">
        <v>13</v>
      </c>
      <c r="M261" s="156">
        <v>304</v>
      </c>
      <c r="N261" s="155" t="s">
        <v>374</v>
      </c>
      <c r="O261" s="155" t="s">
        <v>374</v>
      </c>
    </row>
    <row r="262" spans="1:15" x14ac:dyDescent="0.2">
      <c r="A262" s="88" t="s">
        <v>288</v>
      </c>
      <c r="B262" s="85"/>
      <c r="C262" s="86"/>
      <c r="D262" s="86"/>
      <c r="E262" s="86"/>
      <c r="F262" s="86">
        <v>4</v>
      </c>
      <c r="G262" s="87">
        <v>51</v>
      </c>
      <c r="I262" s="88" t="s">
        <v>288</v>
      </c>
      <c r="J262" s="86"/>
      <c r="K262" s="86"/>
      <c r="L262" s="155">
        <v>4</v>
      </c>
      <c r="M262" s="156">
        <v>51</v>
      </c>
      <c r="N262" s="155" t="s">
        <v>374</v>
      </c>
      <c r="O262" s="155" t="s">
        <v>374</v>
      </c>
    </row>
    <row r="263" spans="1:15" x14ac:dyDescent="0.2">
      <c r="A263" s="88" t="s">
        <v>289</v>
      </c>
      <c r="B263" s="85"/>
      <c r="C263" s="86"/>
      <c r="D263" s="86"/>
      <c r="E263" s="86"/>
      <c r="F263" s="86">
        <v>4</v>
      </c>
      <c r="G263" s="87">
        <v>245</v>
      </c>
      <c r="I263" s="88" t="s">
        <v>289</v>
      </c>
      <c r="J263" s="86"/>
      <c r="K263" s="86"/>
      <c r="L263" s="155">
        <v>4</v>
      </c>
      <c r="M263" s="156">
        <v>245</v>
      </c>
      <c r="N263" s="155" t="s">
        <v>374</v>
      </c>
      <c r="O263" s="155" t="s">
        <v>374</v>
      </c>
    </row>
    <row r="264" spans="1:15" x14ac:dyDescent="0.2">
      <c r="A264" s="88" t="s">
        <v>290</v>
      </c>
      <c r="B264" s="85"/>
      <c r="C264" s="86"/>
      <c r="D264" s="86"/>
      <c r="E264" s="86"/>
      <c r="F264" s="86">
        <v>246</v>
      </c>
      <c r="G264" s="87">
        <v>8489</v>
      </c>
      <c r="I264" s="88" t="s">
        <v>290</v>
      </c>
      <c r="J264" s="86"/>
      <c r="K264" s="86"/>
      <c r="L264" s="155">
        <v>246</v>
      </c>
      <c r="M264" s="156">
        <v>8489</v>
      </c>
      <c r="N264" s="155" t="s">
        <v>374</v>
      </c>
      <c r="O264" s="155" t="s">
        <v>374</v>
      </c>
    </row>
    <row r="265" spans="1:15" x14ac:dyDescent="0.2">
      <c r="A265" s="88" t="s">
        <v>291</v>
      </c>
      <c r="B265" s="85"/>
      <c r="C265" s="86"/>
      <c r="D265" s="86"/>
      <c r="E265" s="86"/>
      <c r="F265" s="86">
        <v>1</v>
      </c>
      <c r="G265" s="87">
        <v>67</v>
      </c>
      <c r="I265" s="88" t="s">
        <v>291</v>
      </c>
      <c r="J265" s="86"/>
      <c r="K265" s="86"/>
      <c r="L265" s="155">
        <v>1</v>
      </c>
      <c r="M265" s="156">
        <v>67</v>
      </c>
      <c r="N265" s="155" t="s">
        <v>374</v>
      </c>
      <c r="O265" s="155" t="s">
        <v>374</v>
      </c>
    </row>
    <row r="266" spans="1:15" x14ac:dyDescent="0.2">
      <c r="A266" s="88" t="s">
        <v>292</v>
      </c>
      <c r="B266" s="85"/>
      <c r="C266" s="86"/>
      <c r="D266" s="86"/>
      <c r="E266" s="86"/>
      <c r="F266" s="86">
        <v>10</v>
      </c>
      <c r="G266" s="87">
        <v>102</v>
      </c>
      <c r="I266" s="88" t="s">
        <v>292</v>
      </c>
      <c r="J266" s="86"/>
      <c r="K266" s="86"/>
      <c r="L266" s="155">
        <v>10</v>
      </c>
      <c r="M266" s="156">
        <v>102</v>
      </c>
      <c r="N266" s="155" t="s">
        <v>374</v>
      </c>
      <c r="O266" s="155" t="s">
        <v>374</v>
      </c>
    </row>
    <row r="267" spans="1:15" x14ac:dyDescent="0.2">
      <c r="A267" s="88" t="s">
        <v>293</v>
      </c>
      <c r="B267" s="85"/>
      <c r="C267" s="86"/>
      <c r="D267" s="86"/>
      <c r="E267" s="86"/>
      <c r="F267" s="86">
        <v>1</v>
      </c>
      <c r="G267" s="87">
        <v>10</v>
      </c>
      <c r="I267" s="88" t="s">
        <v>293</v>
      </c>
      <c r="J267" s="86"/>
      <c r="K267" s="86"/>
      <c r="L267" s="155">
        <v>1</v>
      </c>
      <c r="M267" s="156">
        <v>10</v>
      </c>
      <c r="N267" s="155" t="s">
        <v>374</v>
      </c>
      <c r="O267" s="155" t="s">
        <v>374</v>
      </c>
    </row>
    <row r="268" spans="1:15" ht="15" thickBot="1" x14ac:dyDescent="0.25">
      <c r="A268" s="97" t="s">
        <v>294</v>
      </c>
      <c r="B268" s="98">
        <v>228254</v>
      </c>
      <c r="C268" s="99">
        <v>232378.08399999994</v>
      </c>
      <c r="D268" s="99">
        <v>112369</v>
      </c>
      <c r="E268" s="99">
        <v>240323.28800000006</v>
      </c>
      <c r="F268" s="99">
        <v>88236</v>
      </c>
      <c r="G268" s="100">
        <v>68610.873257230851</v>
      </c>
      <c r="I268" s="88" t="s">
        <v>321</v>
      </c>
      <c r="J268" s="86"/>
      <c r="K268" s="86"/>
      <c r="L268" s="155">
        <v>4335</v>
      </c>
      <c r="M268" s="156">
        <v>52798.600000000006</v>
      </c>
      <c r="N268" s="155">
        <v>8991</v>
      </c>
      <c r="O268" s="156">
        <v>66660.502000000008</v>
      </c>
    </row>
    <row r="269" spans="1:15" ht="16.5" thickBot="1" x14ac:dyDescent="0.3">
      <c r="A269" s="90" t="s">
        <v>219</v>
      </c>
      <c r="B269" s="102">
        <f>SUM(B245:B268)</f>
        <v>291178</v>
      </c>
      <c r="C269" s="102">
        <f t="shared" ref="C269:G269" si="17">SUM(C245:C268)</f>
        <v>405844.3</v>
      </c>
      <c r="D269" s="102">
        <f t="shared" si="17"/>
        <v>204251</v>
      </c>
      <c r="E269" s="102">
        <f t="shared" si="17"/>
        <v>432017.78</v>
      </c>
      <c r="F269" s="102">
        <f t="shared" si="17"/>
        <v>220156</v>
      </c>
      <c r="G269" s="102">
        <f t="shared" si="17"/>
        <v>481912.8</v>
      </c>
      <c r="I269" s="88" t="s">
        <v>322</v>
      </c>
      <c r="J269" s="86"/>
      <c r="K269" s="86"/>
      <c r="L269" s="155">
        <v>6980</v>
      </c>
      <c r="M269" s="156">
        <v>9225.6</v>
      </c>
      <c r="N269" s="155">
        <v>10522</v>
      </c>
      <c r="O269" s="156">
        <v>15056.858</v>
      </c>
    </row>
    <row r="270" spans="1:15" ht="15.75" x14ac:dyDescent="0.25">
      <c r="A270" s="142"/>
      <c r="B270" s="149"/>
      <c r="C270" s="149"/>
      <c r="D270" s="149"/>
      <c r="E270" s="149"/>
      <c r="F270" s="149"/>
      <c r="G270" s="149"/>
      <c r="I270" s="88" t="s">
        <v>323</v>
      </c>
      <c r="J270" s="86"/>
      <c r="K270" s="86"/>
      <c r="L270" s="155">
        <v>426</v>
      </c>
      <c r="M270" s="156">
        <v>1450.7</v>
      </c>
      <c r="N270" s="155">
        <v>80</v>
      </c>
      <c r="O270" s="156">
        <v>93.728000000000009</v>
      </c>
    </row>
    <row r="271" spans="1:15" ht="15.75" x14ac:dyDescent="0.25">
      <c r="A271" s="142"/>
      <c r="B271" s="149"/>
      <c r="C271" s="149"/>
      <c r="D271" s="149"/>
      <c r="E271" s="149"/>
      <c r="F271" s="149"/>
      <c r="G271" s="149"/>
      <c r="I271" s="88" t="s">
        <v>254</v>
      </c>
      <c r="J271" s="86"/>
      <c r="K271" s="86"/>
      <c r="L271" s="155">
        <v>6719</v>
      </c>
      <c r="M271" s="156">
        <v>21687.7</v>
      </c>
      <c r="N271" s="155">
        <v>5558</v>
      </c>
      <c r="O271" s="156">
        <v>18128.596000000001</v>
      </c>
    </row>
    <row r="272" spans="1:15" ht="16.5" thickBot="1" x14ac:dyDescent="0.3">
      <c r="A272" s="142"/>
      <c r="B272" s="149"/>
      <c r="C272" s="149"/>
      <c r="D272" s="149"/>
      <c r="E272" s="149"/>
      <c r="F272" s="149"/>
      <c r="G272" s="149"/>
      <c r="I272" s="88" t="s">
        <v>294</v>
      </c>
      <c r="J272" s="86">
        <v>112369</v>
      </c>
      <c r="K272" s="86">
        <v>240323.28800000006</v>
      </c>
      <c r="L272" s="155">
        <v>201293</v>
      </c>
      <c r="M272" s="156">
        <v>391667.80000000005</v>
      </c>
      <c r="N272" s="155">
        <v>415236</v>
      </c>
      <c r="O272" s="156">
        <v>483453.72200000001</v>
      </c>
    </row>
    <row r="273" spans="1:15" ht="16.5" thickBot="1" x14ac:dyDescent="0.3">
      <c r="A273" s="142"/>
      <c r="B273" s="149"/>
      <c r="C273" s="149"/>
      <c r="D273" s="149"/>
      <c r="E273" s="149"/>
      <c r="F273" s="149"/>
      <c r="G273" s="149"/>
      <c r="I273" s="90" t="s">
        <v>219</v>
      </c>
      <c r="J273" s="150">
        <f t="shared" ref="J273:O273" si="18">SUM(J245:J272)</f>
        <v>204251</v>
      </c>
      <c r="K273" s="150">
        <f t="shared" si="18"/>
        <v>432017.78</v>
      </c>
      <c r="L273" s="167">
        <f t="shared" si="18"/>
        <v>351673</v>
      </c>
      <c r="M273" s="167">
        <f t="shared" si="18"/>
        <v>890132.32674276922</v>
      </c>
      <c r="N273" s="169">
        <f t="shared" si="18"/>
        <v>440387</v>
      </c>
      <c r="O273" s="169">
        <f t="shared" si="18"/>
        <v>583393.40600000008</v>
      </c>
    </row>
    <row r="274" spans="1:15" ht="15.75" x14ac:dyDescent="0.25">
      <c r="A274" s="142"/>
      <c r="B274" s="149"/>
      <c r="C274" s="149"/>
      <c r="D274" s="149"/>
      <c r="E274" s="149"/>
      <c r="F274" s="149"/>
      <c r="G274" s="149"/>
      <c r="I274" s="142"/>
      <c r="J274" s="149"/>
      <c r="K274" s="149"/>
      <c r="L274" s="168"/>
      <c r="M274" s="168"/>
      <c r="N274" s="168"/>
      <c r="O274" s="168"/>
    </row>
    <row r="275" spans="1:15" ht="15.75" x14ac:dyDescent="0.25">
      <c r="A275" s="142"/>
      <c r="B275" s="149"/>
      <c r="C275" s="149"/>
      <c r="D275" s="149"/>
      <c r="E275" s="149"/>
      <c r="F275" s="149"/>
      <c r="G275" s="149"/>
      <c r="I275" s="142"/>
      <c r="J275" s="149"/>
      <c r="K275" s="149"/>
      <c r="L275" s="168"/>
      <c r="M275" s="168"/>
      <c r="N275" s="168"/>
      <c r="O275" s="168"/>
    </row>
    <row r="279" spans="1:15" x14ac:dyDescent="0.2">
      <c r="A279" s="17" t="s">
        <v>295</v>
      </c>
      <c r="B279" s="17"/>
      <c r="C279" s="17"/>
      <c r="D279" s="17"/>
      <c r="E279" s="17"/>
      <c r="F279" s="17"/>
      <c r="G279" s="17" t="s">
        <v>296</v>
      </c>
      <c r="I279" s="17" t="s">
        <v>393</v>
      </c>
      <c r="J279" s="17"/>
      <c r="K279" s="17"/>
      <c r="L279" s="170"/>
      <c r="M279" s="170"/>
      <c r="N279" s="170"/>
      <c r="O279" s="170" t="s">
        <v>398</v>
      </c>
    </row>
    <row r="280" spans="1:15" ht="15" thickBot="1" x14ac:dyDescent="0.25">
      <c r="A280" s="17" t="s">
        <v>195</v>
      </c>
      <c r="B280" s="17"/>
      <c r="C280" s="17"/>
      <c r="D280" s="17" t="s">
        <v>56</v>
      </c>
      <c r="E280" s="17"/>
      <c r="F280" s="17"/>
      <c r="G280" s="17" t="s">
        <v>57</v>
      </c>
      <c r="I280" s="17" t="s">
        <v>195</v>
      </c>
      <c r="J280" s="17"/>
      <c r="K280" s="17"/>
      <c r="L280" s="170" t="s">
        <v>56</v>
      </c>
      <c r="M280" s="170"/>
      <c r="N280" s="170"/>
      <c r="O280" s="170" t="s">
        <v>57</v>
      </c>
    </row>
    <row r="281" spans="1:15" ht="15.75" thickBot="1" x14ac:dyDescent="0.25">
      <c r="A281" s="281" t="s">
        <v>196</v>
      </c>
      <c r="B281" s="286">
        <v>2014</v>
      </c>
      <c r="C281" s="287"/>
      <c r="D281" s="286">
        <v>2015</v>
      </c>
      <c r="E281" s="287"/>
      <c r="F281" s="286">
        <v>2016</v>
      </c>
      <c r="G281" s="287"/>
      <c r="I281" s="281" t="s">
        <v>196</v>
      </c>
      <c r="J281" s="271">
        <v>2015</v>
      </c>
      <c r="K281" s="272"/>
      <c r="L281" s="316">
        <v>2016</v>
      </c>
      <c r="M281" s="317"/>
      <c r="N281" s="318">
        <v>2017</v>
      </c>
      <c r="O281" s="319"/>
    </row>
    <row r="282" spans="1:15" ht="15.75" thickBot="1" x14ac:dyDescent="0.25">
      <c r="A282" s="320"/>
      <c r="B282" s="13" t="s">
        <v>5</v>
      </c>
      <c r="C282" s="14" t="s">
        <v>6</v>
      </c>
      <c r="D282" s="13" t="s">
        <v>5</v>
      </c>
      <c r="E282" s="14" t="s">
        <v>6</v>
      </c>
      <c r="F282" s="13" t="s">
        <v>5</v>
      </c>
      <c r="G282" s="14" t="s">
        <v>6</v>
      </c>
      <c r="I282" s="320"/>
      <c r="J282" s="115" t="s">
        <v>5</v>
      </c>
      <c r="K282" s="116" t="s">
        <v>6</v>
      </c>
      <c r="L282" s="153" t="s">
        <v>5</v>
      </c>
      <c r="M282" s="154" t="s">
        <v>6</v>
      </c>
      <c r="N282" s="186" t="s">
        <v>5</v>
      </c>
      <c r="O282" s="187" t="s">
        <v>6</v>
      </c>
    </row>
    <row r="283" spans="1:15" x14ac:dyDescent="0.2">
      <c r="A283" s="84" t="s">
        <v>256</v>
      </c>
      <c r="B283" s="85">
        <v>36732.989581694397</v>
      </c>
      <c r="C283" s="86">
        <v>92517.41923712859</v>
      </c>
      <c r="D283" s="86">
        <v>46500.246585999965</v>
      </c>
      <c r="E283" s="86">
        <v>89774.845369154675</v>
      </c>
      <c r="F283" s="86">
        <v>39863.699454000023</v>
      </c>
      <c r="G283" s="87">
        <v>83007.408489458889</v>
      </c>
      <c r="H283" s="17"/>
      <c r="I283" s="84" t="s">
        <v>256</v>
      </c>
      <c r="J283" s="86">
        <v>46500.246585999965</v>
      </c>
      <c r="K283" s="86">
        <v>89774.845369154675</v>
      </c>
      <c r="L283" s="155">
        <v>39863.699454000023</v>
      </c>
      <c r="M283" s="156">
        <v>83007.408489458889</v>
      </c>
      <c r="N283" s="155">
        <v>28.895000000000003</v>
      </c>
      <c r="O283" s="156">
        <v>47.664999999999999</v>
      </c>
    </row>
    <row r="284" spans="1:15" x14ac:dyDescent="0.2">
      <c r="A284" s="88" t="s">
        <v>297</v>
      </c>
      <c r="B284" s="85">
        <v>25292.082860277671</v>
      </c>
      <c r="C284" s="86">
        <v>65698.633516052985</v>
      </c>
      <c r="D284" s="86">
        <v>20752.00589</v>
      </c>
      <c r="E284" s="86">
        <v>60172.537723462345</v>
      </c>
      <c r="F284" s="86">
        <v>18302.846990000002</v>
      </c>
      <c r="G284" s="87">
        <v>55131.435668629383</v>
      </c>
      <c r="H284" s="17"/>
      <c r="I284" s="88" t="s">
        <v>297</v>
      </c>
      <c r="J284" s="86">
        <v>20752.00589</v>
      </c>
      <c r="K284" s="86">
        <v>60172.537723462345</v>
      </c>
      <c r="L284" s="155">
        <v>18302.846990000002</v>
      </c>
      <c r="M284" s="156">
        <v>55131.435668629383</v>
      </c>
      <c r="N284" s="155">
        <v>1.4999999999999999E-2</v>
      </c>
      <c r="O284" s="156">
        <v>0.44500000000000001</v>
      </c>
    </row>
    <row r="285" spans="1:15" x14ac:dyDescent="0.2">
      <c r="A285" s="88" t="s">
        <v>255</v>
      </c>
      <c r="B285" s="85">
        <v>2928.5093877455138</v>
      </c>
      <c r="C285" s="86">
        <v>12600.77964951707</v>
      </c>
      <c r="D285" s="86">
        <v>1210.5229330000009</v>
      </c>
      <c r="E285" s="86">
        <v>5299.0791162508904</v>
      </c>
      <c r="F285" s="86">
        <v>1137.9736719999999</v>
      </c>
      <c r="G285" s="87">
        <v>4901.6449586058425</v>
      </c>
      <c r="H285" s="17"/>
      <c r="I285" s="88" t="s">
        <v>255</v>
      </c>
      <c r="J285" s="86">
        <v>1210.5229330000009</v>
      </c>
      <c r="K285" s="86">
        <v>5299.0791162508904</v>
      </c>
      <c r="L285" s="155">
        <v>1137.9736719999999</v>
      </c>
      <c r="M285" s="156">
        <v>4901.6449586058425</v>
      </c>
      <c r="N285" s="155" t="s">
        <v>374</v>
      </c>
      <c r="O285" s="155" t="s">
        <v>374</v>
      </c>
    </row>
    <row r="286" spans="1:15" x14ac:dyDescent="0.2">
      <c r="A286" s="88" t="s">
        <v>298</v>
      </c>
      <c r="B286" s="85">
        <v>288.11727633374994</v>
      </c>
      <c r="C286" s="86">
        <v>1420.803597886483</v>
      </c>
      <c r="D286" s="86">
        <v>352.12234000000001</v>
      </c>
      <c r="E286" s="86">
        <v>1595.8799707100302</v>
      </c>
      <c r="F286" s="86">
        <v>575.45657000000006</v>
      </c>
      <c r="G286" s="87">
        <v>3044.7212068522667</v>
      </c>
      <c r="H286" s="17"/>
      <c r="I286" s="88" t="s">
        <v>298</v>
      </c>
      <c r="J286" s="86">
        <v>352.12234000000001</v>
      </c>
      <c r="K286" s="86">
        <v>1595.8799707100302</v>
      </c>
      <c r="L286" s="155">
        <v>575.45657000000006</v>
      </c>
      <c r="M286" s="156">
        <v>3044.7212068522667</v>
      </c>
      <c r="N286" s="155" t="s">
        <v>374</v>
      </c>
      <c r="O286" s="155" t="s">
        <v>374</v>
      </c>
    </row>
    <row r="287" spans="1:15" x14ac:dyDescent="0.2">
      <c r="A287" s="88" t="s">
        <v>299</v>
      </c>
      <c r="B287" s="85">
        <v>5348.1913768780196</v>
      </c>
      <c r="C287" s="86">
        <v>14184.629899143554</v>
      </c>
      <c r="D287" s="86">
        <v>6181.4637560000001</v>
      </c>
      <c r="E287" s="86">
        <v>16902.783173416839</v>
      </c>
      <c r="F287" s="86">
        <v>5174.6296229999989</v>
      </c>
      <c r="G287" s="87">
        <v>13942.556954021858</v>
      </c>
      <c r="I287" s="88" t="s">
        <v>299</v>
      </c>
      <c r="J287" s="86">
        <v>6181.4637560000001</v>
      </c>
      <c r="K287" s="86">
        <v>16902.783173416839</v>
      </c>
      <c r="L287" s="155">
        <v>5174.6296229999989</v>
      </c>
      <c r="M287" s="156">
        <v>13942.556954021858</v>
      </c>
      <c r="N287" s="155" t="s">
        <v>374</v>
      </c>
      <c r="O287" s="155" t="s">
        <v>374</v>
      </c>
    </row>
    <row r="288" spans="1:15" x14ac:dyDescent="0.2">
      <c r="A288" s="88" t="s">
        <v>300</v>
      </c>
      <c r="B288" s="85">
        <v>385.82683859761084</v>
      </c>
      <c r="C288" s="86">
        <v>574.70506167487622</v>
      </c>
      <c r="D288" s="86">
        <v>4.34</v>
      </c>
      <c r="E288" s="86">
        <v>61.1482678517322</v>
      </c>
      <c r="F288" s="86">
        <v>313.14400000000001</v>
      </c>
      <c r="G288" s="87">
        <v>504.02313726265089</v>
      </c>
      <c r="H288" s="17"/>
      <c r="I288" s="88" t="s">
        <v>300</v>
      </c>
      <c r="J288" s="86">
        <v>4.34</v>
      </c>
      <c r="K288" s="86">
        <v>61.1482678517322</v>
      </c>
      <c r="L288" s="155">
        <v>313.14400000000001</v>
      </c>
      <c r="M288" s="156">
        <v>504.02313726265089</v>
      </c>
      <c r="N288" s="155" t="s">
        <v>374</v>
      </c>
      <c r="O288" s="155" t="s">
        <v>374</v>
      </c>
    </row>
    <row r="289" spans="1:15" x14ac:dyDescent="0.2">
      <c r="A289" s="88" t="s">
        <v>301</v>
      </c>
      <c r="B289" s="85">
        <v>1935.191887194632</v>
      </c>
      <c r="C289" s="86">
        <v>4836.0987170391199</v>
      </c>
      <c r="D289" s="86">
        <v>1134.01</v>
      </c>
      <c r="E289" s="86">
        <v>2616.03353196647</v>
      </c>
      <c r="F289" s="86">
        <v>216.17100000000002</v>
      </c>
      <c r="G289" s="87">
        <v>755.36602714824915</v>
      </c>
      <c r="H289" s="17"/>
      <c r="I289" s="88" t="s">
        <v>301</v>
      </c>
      <c r="J289" s="86">
        <v>1134.01</v>
      </c>
      <c r="K289" s="86">
        <v>2616.03353196647</v>
      </c>
      <c r="L289" s="155">
        <v>216.17100000000002</v>
      </c>
      <c r="M289" s="156">
        <v>755.36602714824915</v>
      </c>
      <c r="N289" s="155" t="s">
        <v>374</v>
      </c>
      <c r="O289" s="155" t="s">
        <v>374</v>
      </c>
    </row>
    <row r="290" spans="1:15" x14ac:dyDescent="0.2">
      <c r="A290" s="88" t="s">
        <v>302</v>
      </c>
      <c r="B290" s="85">
        <v>104.62937038710182</v>
      </c>
      <c r="C290" s="86">
        <v>2080.1105034387961</v>
      </c>
      <c r="D290" s="86">
        <v>81.76312999999999</v>
      </c>
      <c r="E290" s="86">
        <v>1723.4581355418654</v>
      </c>
      <c r="F290" s="86">
        <v>170.97488000000001</v>
      </c>
      <c r="G290" s="87">
        <v>2532.4965916500378</v>
      </c>
      <c r="I290" s="88" t="s">
        <v>302</v>
      </c>
      <c r="J290" s="86">
        <v>81.76312999999999</v>
      </c>
      <c r="K290" s="86">
        <v>1723.4581355418654</v>
      </c>
      <c r="L290" s="155">
        <v>170.97488000000001</v>
      </c>
      <c r="M290" s="156">
        <v>2532.4965916500378</v>
      </c>
      <c r="N290" s="155" t="s">
        <v>374</v>
      </c>
      <c r="O290" s="155" t="s">
        <v>374</v>
      </c>
    </row>
    <row r="291" spans="1:15" x14ac:dyDescent="0.2">
      <c r="A291" s="88" t="s">
        <v>303</v>
      </c>
      <c r="B291" s="85">
        <v>709.66509825435469</v>
      </c>
      <c r="C291" s="86">
        <v>1151.0896355001134</v>
      </c>
      <c r="D291" s="86">
        <v>655.37030400000003</v>
      </c>
      <c r="E291" s="86">
        <v>928.78739521260559</v>
      </c>
      <c r="F291" s="86">
        <v>192.54465200000001</v>
      </c>
      <c r="G291" s="87">
        <v>433.07008357866903</v>
      </c>
      <c r="I291" s="88" t="s">
        <v>303</v>
      </c>
      <c r="J291" s="86">
        <v>655.37030400000003</v>
      </c>
      <c r="K291" s="86">
        <v>928.78739521260559</v>
      </c>
      <c r="L291" s="155">
        <v>192.54465200000001</v>
      </c>
      <c r="M291" s="156">
        <v>433.07008357866903</v>
      </c>
      <c r="N291" s="155" t="s">
        <v>374</v>
      </c>
      <c r="O291" s="155" t="s">
        <v>374</v>
      </c>
    </row>
    <row r="292" spans="1:15" ht="15" thickBot="1" x14ac:dyDescent="0.25">
      <c r="A292" s="88" t="s">
        <v>304</v>
      </c>
      <c r="B292" s="85">
        <v>18.68776263695564</v>
      </c>
      <c r="C292" s="86">
        <v>3.424578599426944</v>
      </c>
      <c r="D292" s="86">
        <v>26.037189999999999</v>
      </c>
      <c r="E292" s="86">
        <v>8.9511160488839554</v>
      </c>
      <c r="F292" s="86">
        <v>0.17100000000000001</v>
      </c>
      <c r="G292" s="87">
        <v>0.46857402540949633</v>
      </c>
      <c r="I292" s="88" t="s">
        <v>304</v>
      </c>
      <c r="J292" s="86">
        <v>26.037189999999999</v>
      </c>
      <c r="K292" s="86">
        <v>8.9511160488839554</v>
      </c>
      <c r="L292" s="155">
        <v>0.17100000000000001</v>
      </c>
      <c r="M292" s="156">
        <v>0.46857402540949633</v>
      </c>
      <c r="N292" s="155" t="s">
        <v>374</v>
      </c>
      <c r="O292" s="155" t="s">
        <v>374</v>
      </c>
    </row>
    <row r="293" spans="1:15" ht="16.5" thickBot="1" x14ac:dyDescent="0.3">
      <c r="A293" s="90" t="s">
        <v>219</v>
      </c>
      <c r="B293" s="102">
        <f>SUM(B283:B292)</f>
        <v>73743.891439999992</v>
      </c>
      <c r="C293" s="102">
        <f t="shared" ref="C293:G293" si="19">SUM(C283:C292)</f>
        <v>195067.69439598103</v>
      </c>
      <c r="D293" s="102">
        <f t="shared" si="19"/>
        <v>76897.882128999961</v>
      </c>
      <c r="E293" s="102">
        <f t="shared" si="19"/>
        <v>179083.50379961633</v>
      </c>
      <c r="F293" s="102">
        <f t="shared" si="19"/>
        <v>65947.61184100002</v>
      </c>
      <c r="G293" s="102">
        <f t="shared" si="19"/>
        <v>164253.19169123322</v>
      </c>
      <c r="I293" s="90" t="s">
        <v>219</v>
      </c>
      <c r="J293" s="102">
        <f>SUM(J283:J292)</f>
        <v>76897.882128999961</v>
      </c>
      <c r="K293" s="102">
        <f t="shared" ref="K293:O293" si="20">SUM(K283:K292)</f>
        <v>179083.50379961633</v>
      </c>
      <c r="L293" s="169">
        <f t="shared" si="20"/>
        <v>65947.61184100002</v>
      </c>
      <c r="M293" s="169">
        <f t="shared" si="20"/>
        <v>164253.19169123322</v>
      </c>
      <c r="N293" s="169">
        <f t="shared" si="20"/>
        <v>28.910000000000004</v>
      </c>
      <c r="O293" s="169">
        <f t="shared" si="20"/>
        <v>48.11</v>
      </c>
    </row>
    <row r="296" spans="1:15" s="17" customFormat="1" x14ac:dyDescent="0.2">
      <c r="A296" s="17" t="s">
        <v>305</v>
      </c>
      <c r="G296" s="17" t="s">
        <v>306</v>
      </c>
      <c r="I296" s="17" t="s">
        <v>394</v>
      </c>
      <c r="L296" s="170"/>
      <c r="M296" s="170"/>
      <c r="N296" s="170"/>
      <c r="O296" s="170" t="s">
        <v>397</v>
      </c>
    </row>
    <row r="297" spans="1:15" s="17" customFormat="1" ht="15" thickBot="1" x14ac:dyDescent="0.25">
      <c r="A297" s="17" t="s">
        <v>195</v>
      </c>
      <c r="D297" s="17" t="s">
        <v>56</v>
      </c>
      <c r="G297" s="17" t="s">
        <v>57</v>
      </c>
      <c r="L297" s="170" t="s">
        <v>56</v>
      </c>
      <c r="M297" s="170"/>
      <c r="N297" s="170"/>
      <c r="O297" s="170" t="s">
        <v>57</v>
      </c>
    </row>
    <row r="298" spans="1:15" s="17" customFormat="1" ht="15.75" thickBot="1" x14ac:dyDescent="0.25">
      <c r="A298" s="300" t="s">
        <v>196</v>
      </c>
      <c r="B298" s="322">
        <v>2014</v>
      </c>
      <c r="C298" s="287"/>
      <c r="D298" s="286">
        <v>2015</v>
      </c>
      <c r="E298" s="287"/>
      <c r="F298" s="286">
        <v>2016</v>
      </c>
      <c r="G298" s="287"/>
      <c r="I298" s="300" t="s">
        <v>196</v>
      </c>
      <c r="J298" s="271">
        <v>2015</v>
      </c>
      <c r="K298" s="272"/>
      <c r="L298" s="316">
        <v>2016</v>
      </c>
      <c r="M298" s="317"/>
      <c r="N298" s="318">
        <v>2017</v>
      </c>
      <c r="O298" s="319"/>
    </row>
    <row r="299" spans="1:15" s="17" customFormat="1" ht="15.75" thickBot="1" x14ac:dyDescent="0.25">
      <c r="A299" s="315"/>
      <c r="B299" s="83" t="s">
        <v>5</v>
      </c>
      <c r="C299" s="14" t="s">
        <v>6</v>
      </c>
      <c r="D299" s="13" t="s">
        <v>5</v>
      </c>
      <c r="E299" s="14" t="s">
        <v>6</v>
      </c>
      <c r="F299" s="13" t="s">
        <v>5</v>
      </c>
      <c r="G299" s="14" t="s">
        <v>6</v>
      </c>
      <c r="I299" s="315"/>
      <c r="J299" s="115" t="s">
        <v>5</v>
      </c>
      <c r="K299" s="116" t="s">
        <v>6</v>
      </c>
      <c r="L299" s="153" t="s">
        <v>5</v>
      </c>
      <c r="M299" s="154" t="s">
        <v>6</v>
      </c>
      <c r="N299" s="186" t="s">
        <v>5</v>
      </c>
      <c r="O299" s="187" t="s">
        <v>6</v>
      </c>
    </row>
    <row r="300" spans="1:15" s="17" customFormat="1" x14ac:dyDescent="0.2">
      <c r="A300" s="84" t="s">
        <v>222</v>
      </c>
      <c r="B300" s="85">
        <v>0</v>
      </c>
      <c r="C300" s="86">
        <v>0</v>
      </c>
      <c r="D300" s="86">
        <v>0</v>
      </c>
      <c r="E300" s="86">
        <v>0</v>
      </c>
      <c r="F300" s="86">
        <v>0</v>
      </c>
      <c r="G300" s="87">
        <v>0</v>
      </c>
      <c r="I300" s="84" t="s">
        <v>222</v>
      </c>
      <c r="J300" s="86">
        <v>0</v>
      </c>
      <c r="K300" s="86">
        <v>0</v>
      </c>
      <c r="L300" s="155">
        <v>0</v>
      </c>
      <c r="M300" s="156">
        <v>0</v>
      </c>
      <c r="N300" s="155" t="s">
        <v>374</v>
      </c>
      <c r="O300" s="155" t="s">
        <v>374</v>
      </c>
    </row>
    <row r="301" spans="1:15" s="17" customFormat="1" x14ac:dyDescent="0.2">
      <c r="A301" s="88" t="s">
        <v>223</v>
      </c>
      <c r="B301" s="85">
        <v>69</v>
      </c>
      <c r="C301" s="86">
        <v>38.000000000000007</v>
      </c>
      <c r="D301" s="86">
        <v>50</v>
      </c>
      <c r="E301" s="86">
        <v>26.000000000000004</v>
      </c>
      <c r="F301" s="86">
        <v>135</v>
      </c>
      <c r="G301" s="87">
        <v>40</v>
      </c>
      <c r="I301" s="88" t="s">
        <v>223</v>
      </c>
      <c r="J301" s="86">
        <v>50</v>
      </c>
      <c r="K301" s="86">
        <v>26.000000000000004</v>
      </c>
      <c r="L301" s="155">
        <v>135</v>
      </c>
      <c r="M301" s="156">
        <v>40</v>
      </c>
      <c r="N301" s="155">
        <v>7.9000000000000001E-2</v>
      </c>
      <c r="O301" s="156">
        <v>0.03</v>
      </c>
    </row>
    <row r="302" spans="1:15" x14ac:dyDescent="0.2">
      <c r="A302" s="88" t="s">
        <v>224</v>
      </c>
      <c r="B302" s="85">
        <v>0</v>
      </c>
      <c r="C302" s="86">
        <v>0</v>
      </c>
      <c r="D302" s="86">
        <v>0</v>
      </c>
      <c r="E302" s="86">
        <v>0</v>
      </c>
      <c r="F302" s="86">
        <v>0</v>
      </c>
      <c r="G302" s="87">
        <v>0</v>
      </c>
      <c r="I302" s="88" t="s">
        <v>224</v>
      </c>
      <c r="J302" s="86">
        <v>0</v>
      </c>
      <c r="K302" s="86">
        <v>0</v>
      </c>
      <c r="L302" s="155">
        <v>0</v>
      </c>
      <c r="M302" s="156">
        <v>0</v>
      </c>
      <c r="N302" s="155" t="s">
        <v>374</v>
      </c>
      <c r="O302" s="155" t="s">
        <v>374</v>
      </c>
    </row>
    <row r="303" spans="1:15" s="17" customFormat="1" x14ac:dyDescent="0.2">
      <c r="A303" s="88" t="s">
        <v>225</v>
      </c>
      <c r="B303" s="85">
        <v>159</v>
      </c>
      <c r="C303" s="86">
        <v>2</v>
      </c>
      <c r="D303" s="86">
        <v>0</v>
      </c>
      <c r="E303" s="86">
        <v>0</v>
      </c>
      <c r="F303" s="86">
        <v>0</v>
      </c>
      <c r="G303" s="87">
        <v>0</v>
      </c>
      <c r="I303" s="88" t="s">
        <v>225</v>
      </c>
      <c r="J303" s="86">
        <v>0</v>
      </c>
      <c r="K303" s="86">
        <v>0</v>
      </c>
      <c r="L303" s="155">
        <v>0</v>
      </c>
      <c r="M303" s="156">
        <v>0</v>
      </c>
      <c r="N303" s="155" t="s">
        <v>374</v>
      </c>
      <c r="O303" s="155" t="s">
        <v>374</v>
      </c>
    </row>
    <row r="304" spans="1:15" s="17" customFormat="1" x14ac:dyDescent="0.2">
      <c r="A304" s="88" t="s">
        <v>226</v>
      </c>
      <c r="B304" s="85">
        <v>80</v>
      </c>
      <c r="C304" s="86">
        <v>32</v>
      </c>
      <c r="D304" s="86">
        <v>30</v>
      </c>
      <c r="E304" s="86">
        <v>20</v>
      </c>
      <c r="F304" s="86">
        <v>39</v>
      </c>
      <c r="G304" s="87">
        <v>31</v>
      </c>
      <c r="I304" s="88" t="s">
        <v>226</v>
      </c>
      <c r="J304" s="86">
        <v>30</v>
      </c>
      <c r="K304" s="86">
        <v>20</v>
      </c>
      <c r="L304" s="155">
        <v>39</v>
      </c>
      <c r="M304" s="156">
        <v>31</v>
      </c>
      <c r="N304" s="155" t="s">
        <v>374</v>
      </c>
      <c r="O304" s="155" t="s">
        <v>374</v>
      </c>
    </row>
    <row r="305" spans="1:15" s="17" customFormat="1" x14ac:dyDescent="0.2">
      <c r="A305" s="89" t="s">
        <v>227</v>
      </c>
      <c r="B305" s="85">
        <v>0</v>
      </c>
      <c r="C305" s="86">
        <v>0</v>
      </c>
      <c r="D305" s="86">
        <v>0</v>
      </c>
      <c r="E305" s="86">
        <v>0</v>
      </c>
      <c r="F305" s="86">
        <v>0</v>
      </c>
      <c r="G305" s="87">
        <v>0</v>
      </c>
      <c r="I305" s="89" t="s">
        <v>227</v>
      </c>
      <c r="J305" s="86">
        <v>0</v>
      </c>
      <c r="K305" s="86">
        <v>0</v>
      </c>
      <c r="L305" s="155">
        <v>0</v>
      </c>
      <c r="M305" s="156">
        <v>0</v>
      </c>
      <c r="N305" s="155" t="s">
        <v>374</v>
      </c>
      <c r="O305" s="155" t="s">
        <v>374</v>
      </c>
    </row>
    <row r="306" spans="1:15" s="17" customFormat="1" ht="15" thickBot="1" x14ac:dyDescent="0.25">
      <c r="A306" s="89" t="s">
        <v>228</v>
      </c>
      <c r="B306" s="85">
        <v>0</v>
      </c>
      <c r="C306" s="86">
        <v>0</v>
      </c>
      <c r="D306" s="86">
        <v>0</v>
      </c>
      <c r="E306" s="86">
        <v>0</v>
      </c>
      <c r="F306" s="86">
        <v>0</v>
      </c>
      <c r="G306" s="87">
        <v>0</v>
      </c>
      <c r="I306" s="89" t="s">
        <v>228</v>
      </c>
      <c r="J306" s="86">
        <v>0</v>
      </c>
      <c r="K306" s="86">
        <v>0</v>
      </c>
      <c r="L306" s="155">
        <v>0</v>
      </c>
      <c r="M306" s="156">
        <v>0</v>
      </c>
      <c r="N306" s="155" t="s">
        <v>374</v>
      </c>
      <c r="O306" s="155" t="s">
        <v>374</v>
      </c>
    </row>
    <row r="307" spans="1:15" s="17" customFormat="1" ht="16.5" thickBot="1" x14ac:dyDescent="0.3">
      <c r="A307" s="90" t="s">
        <v>219</v>
      </c>
      <c r="B307" s="102">
        <f t="shared" ref="B307:G307" si="21">SUM(B300:B306)</f>
        <v>308</v>
      </c>
      <c r="C307" s="103">
        <f t="shared" si="21"/>
        <v>72</v>
      </c>
      <c r="D307" s="103">
        <f t="shared" si="21"/>
        <v>80</v>
      </c>
      <c r="E307" s="103">
        <f t="shared" si="21"/>
        <v>46</v>
      </c>
      <c r="F307" s="103">
        <f t="shared" si="21"/>
        <v>174</v>
      </c>
      <c r="G307" s="104">
        <f t="shared" si="21"/>
        <v>71</v>
      </c>
      <c r="I307" s="90" t="s">
        <v>219</v>
      </c>
      <c r="J307" s="102">
        <f t="shared" ref="J307:O307" si="22">SUM(J300:J306)</f>
        <v>80</v>
      </c>
      <c r="K307" s="103">
        <f t="shared" si="22"/>
        <v>46</v>
      </c>
      <c r="L307" s="165">
        <f t="shared" si="22"/>
        <v>174</v>
      </c>
      <c r="M307" s="165">
        <f t="shared" si="22"/>
        <v>71</v>
      </c>
      <c r="N307" s="165">
        <f t="shared" si="22"/>
        <v>7.9000000000000001E-2</v>
      </c>
      <c r="O307" s="166">
        <f t="shared" si="22"/>
        <v>0.03</v>
      </c>
    </row>
    <row r="311" spans="1:15" s="17" customFormat="1" x14ac:dyDescent="0.2">
      <c r="A311" s="17" t="s">
        <v>307</v>
      </c>
      <c r="G311" s="17" t="s">
        <v>308</v>
      </c>
      <c r="I311" s="17" t="s">
        <v>395</v>
      </c>
      <c r="L311" s="170"/>
      <c r="M311" s="170"/>
      <c r="N311" s="170"/>
      <c r="O311" s="170" t="s">
        <v>396</v>
      </c>
    </row>
    <row r="312" spans="1:15" s="17" customFormat="1" ht="15" thickBot="1" x14ac:dyDescent="0.25">
      <c r="A312" s="17" t="s">
        <v>195</v>
      </c>
      <c r="D312" s="17" t="s">
        <v>56</v>
      </c>
      <c r="G312" s="17" t="s">
        <v>57</v>
      </c>
      <c r="I312" s="17" t="s">
        <v>195</v>
      </c>
      <c r="L312" s="170" t="s">
        <v>56</v>
      </c>
      <c r="M312" s="170"/>
      <c r="N312" s="170"/>
      <c r="O312" s="170" t="s">
        <v>57</v>
      </c>
    </row>
    <row r="313" spans="1:15" s="17" customFormat="1" ht="15.75" thickBot="1" x14ac:dyDescent="0.25">
      <c r="A313" s="300" t="s">
        <v>196</v>
      </c>
      <c r="B313" s="322">
        <v>2014</v>
      </c>
      <c r="C313" s="287"/>
      <c r="D313" s="286">
        <v>2015</v>
      </c>
      <c r="E313" s="287"/>
      <c r="F313" s="286">
        <v>2016</v>
      </c>
      <c r="G313" s="287"/>
      <c r="I313" s="300" t="s">
        <v>196</v>
      </c>
      <c r="J313" s="271">
        <v>2015</v>
      </c>
      <c r="K313" s="272"/>
      <c r="L313" s="316">
        <v>2016</v>
      </c>
      <c r="M313" s="317"/>
      <c r="N313" s="318">
        <v>2017</v>
      </c>
      <c r="O313" s="319"/>
    </row>
    <row r="314" spans="1:15" s="17" customFormat="1" ht="15.75" thickBot="1" x14ac:dyDescent="0.25">
      <c r="A314" s="315"/>
      <c r="B314" s="83" t="s">
        <v>5</v>
      </c>
      <c r="C314" s="14" t="s">
        <v>6</v>
      </c>
      <c r="D314" s="13" t="s">
        <v>5</v>
      </c>
      <c r="E314" s="14" t="s">
        <v>6</v>
      </c>
      <c r="F314" s="13" t="s">
        <v>5</v>
      </c>
      <c r="G314" s="14" t="s">
        <v>6</v>
      </c>
      <c r="I314" s="315"/>
      <c r="J314" s="115" t="s">
        <v>5</v>
      </c>
      <c r="K314" s="116" t="s">
        <v>6</v>
      </c>
      <c r="L314" s="153" t="s">
        <v>5</v>
      </c>
      <c r="M314" s="154" t="s">
        <v>6</v>
      </c>
      <c r="N314" s="186" t="s">
        <v>5</v>
      </c>
      <c r="O314" s="187" t="s">
        <v>6</v>
      </c>
    </row>
    <row r="315" spans="1:15" s="17" customFormat="1" x14ac:dyDescent="0.2">
      <c r="A315" s="84" t="s">
        <v>222</v>
      </c>
      <c r="B315" s="85">
        <v>132</v>
      </c>
      <c r="C315" s="86">
        <v>148</v>
      </c>
      <c r="D315" s="86">
        <v>369</v>
      </c>
      <c r="E315" s="86">
        <v>877</v>
      </c>
      <c r="F315" s="86">
        <v>0</v>
      </c>
      <c r="G315" s="87">
        <v>0</v>
      </c>
      <c r="I315" s="84" t="s">
        <v>222</v>
      </c>
      <c r="J315" s="86">
        <v>369</v>
      </c>
      <c r="K315" s="86">
        <v>877</v>
      </c>
      <c r="L315" s="155">
        <v>0</v>
      </c>
      <c r="M315" s="156">
        <v>0</v>
      </c>
      <c r="N315" s="155" t="s">
        <v>374</v>
      </c>
      <c r="O315" s="155" t="s">
        <v>374</v>
      </c>
    </row>
    <row r="316" spans="1:15" s="17" customFormat="1" x14ac:dyDescent="0.2">
      <c r="A316" s="88" t="s">
        <v>223</v>
      </c>
      <c r="B316" s="85">
        <v>1394</v>
      </c>
      <c r="C316" s="86">
        <v>2908</v>
      </c>
      <c r="D316" s="86">
        <v>4230</v>
      </c>
      <c r="E316" s="86">
        <v>8010.9999999999991</v>
      </c>
      <c r="F316" s="86">
        <v>1537.9999999999998</v>
      </c>
      <c r="G316" s="87">
        <v>3429.0000000000005</v>
      </c>
      <c r="I316" s="88" t="s">
        <v>223</v>
      </c>
      <c r="J316" s="86">
        <v>4230</v>
      </c>
      <c r="K316" s="86">
        <v>8010.9999999999991</v>
      </c>
      <c r="L316" s="155">
        <v>1537.9999999999998</v>
      </c>
      <c r="M316" s="156">
        <v>3429.0000000000005</v>
      </c>
      <c r="N316" s="155">
        <v>0.25</v>
      </c>
      <c r="O316" s="156">
        <v>0.32400000000000001</v>
      </c>
    </row>
    <row r="317" spans="1:15" s="17" customFormat="1" x14ac:dyDescent="0.2">
      <c r="A317" s="88" t="s">
        <v>224</v>
      </c>
      <c r="B317" s="85">
        <v>37</v>
      </c>
      <c r="C317" s="86">
        <v>69</v>
      </c>
      <c r="D317" s="86">
        <v>109</v>
      </c>
      <c r="E317" s="86">
        <v>229</v>
      </c>
      <c r="F317" s="86">
        <v>125</v>
      </c>
      <c r="G317" s="87">
        <v>504</v>
      </c>
      <c r="I317" s="88" t="s">
        <v>224</v>
      </c>
      <c r="J317" s="86">
        <v>109</v>
      </c>
      <c r="K317" s="86">
        <v>229</v>
      </c>
      <c r="L317" s="155">
        <v>125</v>
      </c>
      <c r="M317" s="156">
        <v>504</v>
      </c>
      <c r="N317" s="155" t="s">
        <v>374</v>
      </c>
      <c r="O317" s="155" t="s">
        <v>374</v>
      </c>
    </row>
    <row r="318" spans="1:15" x14ac:dyDescent="0.2">
      <c r="A318" s="88" t="s">
        <v>225</v>
      </c>
      <c r="B318" s="85">
        <v>33</v>
      </c>
      <c r="C318" s="86">
        <v>46</v>
      </c>
      <c r="D318" s="86">
        <v>24</v>
      </c>
      <c r="E318" s="86">
        <v>48</v>
      </c>
      <c r="F318" s="86">
        <v>9</v>
      </c>
      <c r="G318" s="87">
        <v>8</v>
      </c>
      <c r="I318" s="88" t="s">
        <v>225</v>
      </c>
      <c r="J318" s="86">
        <v>24</v>
      </c>
      <c r="K318" s="86">
        <v>48</v>
      </c>
      <c r="L318" s="155">
        <v>9</v>
      </c>
      <c r="M318" s="156">
        <v>8</v>
      </c>
      <c r="N318" s="155" t="s">
        <v>374</v>
      </c>
      <c r="O318" s="155" t="s">
        <v>374</v>
      </c>
    </row>
    <row r="319" spans="1:15" s="17" customFormat="1" x14ac:dyDescent="0.2">
      <c r="A319" s="88" t="s">
        <v>226</v>
      </c>
      <c r="B319" s="85">
        <v>6</v>
      </c>
      <c r="C319" s="86">
        <v>26</v>
      </c>
      <c r="D319" s="86">
        <v>0</v>
      </c>
      <c r="E319" s="86">
        <v>0</v>
      </c>
      <c r="F319" s="86">
        <v>1</v>
      </c>
      <c r="G319" s="87">
        <v>2</v>
      </c>
      <c r="I319" s="88" t="s">
        <v>226</v>
      </c>
      <c r="J319" s="86">
        <v>0</v>
      </c>
      <c r="K319" s="86">
        <v>0</v>
      </c>
      <c r="L319" s="155">
        <v>1</v>
      </c>
      <c r="M319" s="156">
        <v>2</v>
      </c>
      <c r="N319" s="155" t="s">
        <v>374</v>
      </c>
      <c r="O319" s="155" t="s">
        <v>374</v>
      </c>
    </row>
    <row r="320" spans="1:15" x14ac:dyDescent="0.2">
      <c r="A320" s="88" t="s">
        <v>227</v>
      </c>
      <c r="B320" s="85">
        <v>0</v>
      </c>
      <c r="C320" s="86">
        <v>0</v>
      </c>
      <c r="D320" s="86">
        <v>0</v>
      </c>
      <c r="E320" s="86">
        <v>0</v>
      </c>
      <c r="F320" s="86">
        <v>0</v>
      </c>
      <c r="G320" s="87">
        <v>0</v>
      </c>
      <c r="I320" s="88" t="s">
        <v>227</v>
      </c>
      <c r="J320" s="86">
        <v>0</v>
      </c>
      <c r="K320" s="86">
        <v>0</v>
      </c>
      <c r="L320" s="155">
        <v>0</v>
      </c>
      <c r="M320" s="156">
        <v>0</v>
      </c>
      <c r="N320" s="155" t="s">
        <v>374</v>
      </c>
      <c r="O320" s="155" t="s">
        <v>374</v>
      </c>
    </row>
    <row r="321" spans="1:15" s="17" customFormat="1" ht="15" thickBot="1" x14ac:dyDescent="0.25">
      <c r="A321" s="89" t="s">
        <v>228</v>
      </c>
      <c r="B321" s="85">
        <v>3</v>
      </c>
      <c r="C321" s="86">
        <v>3</v>
      </c>
      <c r="D321" s="86">
        <v>24</v>
      </c>
      <c r="E321" s="86">
        <v>43</v>
      </c>
      <c r="F321" s="86">
        <v>0</v>
      </c>
      <c r="G321" s="87">
        <v>0</v>
      </c>
      <c r="I321" s="89" t="s">
        <v>228</v>
      </c>
      <c r="J321" s="86">
        <v>24</v>
      </c>
      <c r="K321" s="86">
        <v>43</v>
      </c>
      <c r="L321" s="155">
        <v>0</v>
      </c>
      <c r="M321" s="156">
        <v>0</v>
      </c>
      <c r="N321" s="155" t="s">
        <v>374</v>
      </c>
      <c r="O321" s="155" t="s">
        <v>374</v>
      </c>
    </row>
    <row r="322" spans="1:15" s="17" customFormat="1" ht="16.5" thickBot="1" x14ac:dyDescent="0.3">
      <c r="A322" s="90" t="s">
        <v>219</v>
      </c>
      <c r="B322" s="102">
        <f t="shared" ref="B322:G322" si="23">SUM(B315:B321)</f>
        <v>1605</v>
      </c>
      <c r="C322" s="103">
        <f t="shared" si="23"/>
        <v>3200</v>
      </c>
      <c r="D322" s="103">
        <f t="shared" si="23"/>
        <v>4756</v>
      </c>
      <c r="E322" s="103">
        <f t="shared" si="23"/>
        <v>9208</v>
      </c>
      <c r="F322" s="103">
        <f t="shared" si="23"/>
        <v>1672.9999999999998</v>
      </c>
      <c r="G322" s="104">
        <f t="shared" si="23"/>
        <v>3943.0000000000005</v>
      </c>
      <c r="I322" s="90" t="s">
        <v>219</v>
      </c>
      <c r="J322" s="102">
        <f t="shared" ref="J322:O322" si="24">SUM(J315:J321)</f>
        <v>4756</v>
      </c>
      <c r="K322" s="103">
        <f t="shared" si="24"/>
        <v>9208</v>
      </c>
      <c r="L322" s="165">
        <f t="shared" si="24"/>
        <v>1672.9999999999998</v>
      </c>
      <c r="M322" s="165">
        <f t="shared" si="24"/>
        <v>3943.0000000000005</v>
      </c>
      <c r="N322" s="165">
        <f t="shared" si="24"/>
        <v>0.25</v>
      </c>
      <c r="O322" s="166">
        <f t="shared" si="24"/>
        <v>0.32400000000000001</v>
      </c>
    </row>
  </sheetData>
  <mergeCells count="112">
    <mergeCell ref="A226:A227"/>
    <mergeCell ref="B226:C226"/>
    <mergeCell ref="D226:E226"/>
    <mergeCell ref="F226:G226"/>
    <mergeCell ref="A313:A314"/>
    <mergeCell ref="B313:C313"/>
    <mergeCell ref="D313:E313"/>
    <mergeCell ref="F313:G313"/>
    <mergeCell ref="A298:A299"/>
    <mergeCell ref="B298:C298"/>
    <mergeCell ref="D298:E298"/>
    <mergeCell ref="F298:G298"/>
    <mergeCell ref="A281:A282"/>
    <mergeCell ref="B281:C281"/>
    <mergeCell ref="D281:E281"/>
    <mergeCell ref="F281:G281"/>
    <mergeCell ref="A243:A244"/>
    <mergeCell ref="B243:C243"/>
    <mergeCell ref="D243:E243"/>
    <mergeCell ref="F243:G243"/>
    <mergeCell ref="A117:A118"/>
    <mergeCell ref="B117:C117"/>
    <mergeCell ref="D117:E117"/>
    <mergeCell ref="F117:G117"/>
    <mergeCell ref="A147:A148"/>
    <mergeCell ref="B147:C147"/>
    <mergeCell ref="D147:E147"/>
    <mergeCell ref="F147:G147"/>
    <mergeCell ref="A93:A94"/>
    <mergeCell ref="B93:C93"/>
    <mergeCell ref="D93:E93"/>
    <mergeCell ref="F93:G93"/>
    <mergeCell ref="A75:A76"/>
    <mergeCell ref="B75:C75"/>
    <mergeCell ref="D75:E75"/>
    <mergeCell ref="F75:G75"/>
    <mergeCell ref="A3:A4"/>
    <mergeCell ref="B3:C3"/>
    <mergeCell ref="D3:E3"/>
    <mergeCell ref="F3:G3"/>
    <mergeCell ref="A61:A62"/>
    <mergeCell ref="B61:C61"/>
    <mergeCell ref="D61:E61"/>
    <mergeCell ref="F61:G61"/>
    <mergeCell ref="A161:A162"/>
    <mergeCell ref="B161:C161"/>
    <mergeCell ref="D161:E161"/>
    <mergeCell ref="F161:G161"/>
    <mergeCell ref="I3:I4"/>
    <mergeCell ref="J3:K3"/>
    <mergeCell ref="L3:M3"/>
    <mergeCell ref="N3:O3"/>
    <mergeCell ref="I33:I34"/>
    <mergeCell ref="J33:K33"/>
    <mergeCell ref="L33:M33"/>
    <mergeCell ref="N33:O33"/>
    <mergeCell ref="A33:A34"/>
    <mergeCell ref="B33:C33"/>
    <mergeCell ref="D33:E33"/>
    <mergeCell ref="F33:G33"/>
    <mergeCell ref="A47:A48"/>
    <mergeCell ref="B47:C47"/>
    <mergeCell ref="D47:E47"/>
    <mergeCell ref="F47:G47"/>
    <mergeCell ref="I75:I76"/>
    <mergeCell ref="J75:K75"/>
    <mergeCell ref="L75:M75"/>
    <mergeCell ref="N75:O75"/>
    <mergeCell ref="I47:I48"/>
    <mergeCell ref="J47:K47"/>
    <mergeCell ref="L47:M47"/>
    <mergeCell ref="N47:O47"/>
    <mergeCell ref="I61:I62"/>
    <mergeCell ref="J61:K61"/>
    <mergeCell ref="L61:M61"/>
    <mergeCell ref="N61:O61"/>
    <mergeCell ref="I93:I94"/>
    <mergeCell ref="J93:K93"/>
    <mergeCell ref="L93:M93"/>
    <mergeCell ref="N93:O93"/>
    <mergeCell ref="I117:I118"/>
    <mergeCell ref="J117:K117"/>
    <mergeCell ref="L117:M117"/>
    <mergeCell ref="N117:O117"/>
    <mergeCell ref="I161:I162"/>
    <mergeCell ref="J161:K161"/>
    <mergeCell ref="L161:M161"/>
    <mergeCell ref="N161:O161"/>
    <mergeCell ref="I226:I227"/>
    <mergeCell ref="J226:K226"/>
    <mergeCell ref="L226:M226"/>
    <mergeCell ref="N226:O226"/>
    <mergeCell ref="I147:I148"/>
    <mergeCell ref="J147:K147"/>
    <mergeCell ref="L147:M147"/>
    <mergeCell ref="N147:O147"/>
    <mergeCell ref="I298:I299"/>
    <mergeCell ref="J298:K298"/>
    <mergeCell ref="L298:M298"/>
    <mergeCell ref="N298:O298"/>
    <mergeCell ref="I313:I314"/>
    <mergeCell ref="J313:K313"/>
    <mergeCell ref="L313:M313"/>
    <mergeCell ref="N313:O313"/>
    <mergeCell ref="I243:I244"/>
    <mergeCell ref="J243:K243"/>
    <mergeCell ref="L243:M243"/>
    <mergeCell ref="N243:O243"/>
    <mergeCell ref="I281:I282"/>
    <mergeCell ref="J281:K281"/>
    <mergeCell ref="L281:M281"/>
    <mergeCell ref="N281:O2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ج81 إجمالي الواردات</vt:lpstr>
      <vt:lpstr>ج 82-98 الواردات امن الاسماك </vt:lpstr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Salah AlAwad</cp:lastModifiedBy>
  <cp:revision/>
  <dcterms:created xsi:type="dcterms:W3CDTF">2018-12-03T07:26:07Z</dcterms:created>
  <dcterms:modified xsi:type="dcterms:W3CDTF">2021-06-17T06:17:39Z</dcterms:modified>
  <cp:category/>
  <cp:contentStatus/>
</cp:coreProperties>
</file>